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Ведомственная" sheetId="49" r:id="rId1"/>
  </sheets>
  <calcPr calcId="124519"/>
</workbook>
</file>

<file path=xl/calcChain.xml><?xml version="1.0" encoding="utf-8"?>
<calcChain xmlns="http://schemas.openxmlformats.org/spreadsheetml/2006/main">
  <c r="E27" i="49"/>
  <c r="F29"/>
  <c r="D27"/>
  <c r="E30"/>
  <c r="D30"/>
  <c r="E24"/>
  <c r="D24"/>
  <c r="E21"/>
  <c r="D21"/>
  <c r="E19"/>
  <c r="D19"/>
  <c r="E15"/>
  <c r="D15"/>
  <c r="E8"/>
  <c r="D8"/>
  <c r="F12"/>
  <c r="D32"/>
  <c r="F33"/>
  <c r="F31"/>
  <c r="F28"/>
  <c r="F26"/>
  <c r="F25"/>
  <c r="F23"/>
  <c r="F21" s="1"/>
  <c r="F22"/>
  <c r="F20"/>
  <c r="F18"/>
  <c r="F16"/>
  <c r="F14"/>
  <c r="F13"/>
  <c r="F11"/>
  <c r="F10"/>
  <c r="F9"/>
  <c r="E32"/>
  <c r="F24" l="1"/>
  <c r="D7"/>
  <c r="F15"/>
  <c r="F30"/>
  <c r="D17"/>
  <c r="E17"/>
  <c r="E7" s="1"/>
  <c r="F17" l="1"/>
  <c r="F32"/>
  <c r="F27" l="1"/>
  <c r="F7" l="1"/>
  <c r="F19"/>
  <c r="E34"/>
  <c r="F8"/>
  <c r="F34" l="1"/>
  <c r="D34"/>
</calcChain>
</file>

<file path=xl/sharedStrings.xml><?xml version="1.0" encoding="utf-8"?>
<sst xmlns="http://schemas.openxmlformats.org/spreadsheetml/2006/main" count="88" uniqueCount="88">
  <si>
    <t>0104</t>
  </si>
  <si>
    <t>0100</t>
  </si>
  <si>
    <t>№ п/п</t>
  </si>
  <si>
    <t>1.1.</t>
  </si>
  <si>
    <t>2.1.</t>
  </si>
  <si>
    <t>3.1.</t>
  </si>
  <si>
    <t>0103</t>
  </si>
  <si>
    <t>0500</t>
  </si>
  <si>
    <t>0300</t>
  </si>
  <si>
    <t>0309</t>
  </si>
  <si>
    <t>0700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</si>
  <si>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</si>
  <si>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</si>
  <si>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</si>
  <si>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</si>
  <si>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</si>
  <si>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</si>
  <si>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</si>
  <si>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</si>
  <si>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</si>
  <si>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</si>
  <si>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</si>
  <si>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0102</t>
  </si>
  <si>
    <t>0801</t>
  </si>
  <si>
    <t>КУЛЬТУРА</t>
  </si>
  <si>
    <t>РЕЗЕРВНЫЕ ФОНДЫ</t>
  </si>
  <si>
    <t>1004</t>
  </si>
  <si>
    <t>БЛАГОУСТРОЙСТВО</t>
  </si>
  <si>
    <t>Раздел, подраздел</t>
  </si>
  <si>
    <t>0503</t>
  </si>
  <si>
    <t>1.3.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</si>
  <si>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</si>
  <si>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</si>
  <si>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</si>
  <si>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</si>
  <si>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МУНИЦИПАЛЬНОЕ ОБРАЗОВАНИЕ МУНИЦИПАЛЬНОГО ОКРУГА АПТЕКАРСКИЙ ОСТРОВ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</si>
  <si>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</si>
  <si>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</si>
  <si>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</si>
  <si>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</si>
  <si>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</si>
  <si>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</si>
  <si>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</si>
  <si>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СОЦИАЛЬНОЕ ОБЕСПЕЧЕНИЕ НАСЕЛЕНИЯ</t>
  </si>
  <si>
    <t xml:space="preserve">КУЛЬТУРА, КИНЕМАТОГРАФИЯ 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</si>
  <si>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</si>
  <si>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</si>
  <si>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0705</t>
  </si>
  <si>
    <t>ПРОФЕССИОНАЛЬНАЯ ПОДГОТОВКА,ПЕРЕПОДГОТОВКА И ПОВЫШЕНИЕ КВАЛИФИКАЦИИ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</si>
  <si>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</si>
  <si>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</si>
  <si>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</si>
  <si>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</si>
  <si>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</si>
  <si>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</si>
  <si>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</si>
  <si>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</si>
  <si>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</si>
  <si>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</si>
  <si>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</si>
  <si>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</si>
  <si>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5.</t>
  </si>
  <si>
    <t>6.</t>
  </si>
  <si>
    <t>7.</t>
  </si>
  <si>
    <t>5.1.</t>
  </si>
  <si>
    <t>5.2.</t>
  </si>
  <si>
    <t>6.1.</t>
  </si>
  <si>
    <t>7.1.</t>
  </si>
  <si>
    <t>8.</t>
  </si>
  <si>
    <t>8.1.</t>
  </si>
  <si>
    <t>9.</t>
  </si>
  <si>
    <t>9.1.</t>
  </si>
  <si>
    <t>6.2.</t>
  </si>
  <si>
    <t>Утверждено бюджетом, руб.</t>
  </si>
  <si>
    <t>Исполнено, руб.</t>
  </si>
  <si>
    <t>Неисполненые назначения, руб.</t>
  </si>
  <si>
    <t>7.2.</t>
  </si>
  <si>
    <t>0709</t>
  </si>
  <si>
    <t>1.4.</t>
  </si>
  <si>
    <t>1.5.</t>
  </si>
  <si>
    <t>1.6.</t>
  </si>
  <si>
    <t>0107</t>
  </si>
  <si>
    <t>ОБЕСПЕЧЕНИЕ ПРОВЕДЕНИЯ ВЫБОРОВ И РЕФЕРЕНДУМОВ</t>
  </si>
  <si>
    <t>1003</t>
  </si>
  <si>
    <t>ПРИЛОЖЕНИЕ № 3</t>
  </si>
  <si>
    <t>Исполнение бюджета МО Аптекарский остров  по расходам в 2019 году</t>
  </si>
  <si>
    <t>ДРУГИЕ ВОПРОСЫ В ОБЛАСТИ ОБРАЗОВАНИЯ</t>
  </si>
  <si>
    <t>к Решению Муниципального Совета мунципального образования муниципального округа Аптекарский остров от "___" августа 2020 года № х/х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</si>
</sst>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9">
    <font>
      <sz val="10"/>
      <name val="Arial Cyr"/>
      <charset val="204"/>
    </font>
    <font>
      <sz val="14"/>
      <name val="Times New Roman"/>
      <family val="1"/>
      <charset val="204"/>
    </font>
    <font>
      <sz val="9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Border="1"/>
    <xf numFmtId="14" fontId="0" fillId="0" borderId="1" xfId="0" applyNumberFormat="1" applyFont="1" applyBorder="1"/>
    <xf numFmtId="0" fontId="2" fillId="0" borderId="0" xfId="0" applyFont="1" applyAlignment="1">
      <alignment horizontal="left" indent="2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6" fillId="0" borderId="0" xfId="0" applyFont="1" applyAlignment="1">
      <alignment horizontal="left" indent="2"/>
    </xf>
    <xf numFmtId="164" fontId="3" fillId="0" borderId="0" xfId="0" applyNumberFormat="1" applyFont="1"/>
    <xf numFmtId="0" fontId="7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7" fillId="0" borderId="1" xfId="0" applyFont="1" applyBorder="1"/>
    <xf numFmtId="16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/>
    <xf numFmtId="16" fontId="3" fillId="0" borderId="1" xfId="0" applyNumberFormat="1" applyFont="1" applyBorder="1"/>
    <xf numFmtId="49" fontId="3" fillId="0" borderId="1" xfId="0" applyNumberFormat="1" applyFont="1" applyFill="1" applyBorder="1"/>
    <xf numFmtId="0" fontId="3" fillId="0" borderId="1" xfId="0" applyFont="1" applyFill="1" applyBorder="1"/>
    <xf numFmtId="0" fontId="5" fillId="0" borderId="1" xfId="0" applyFont="1" applyBorder="1"/>
    <xf numFmtId="0" fontId="5" fillId="0" borderId="1" xfId="0" applyFont="1" applyFill="1" applyBorder="1"/>
    <xf numFmtId="49" fontId="5" fillId="0" borderId="1" xfId="0" applyNumberFormat="1" applyFont="1" applyFill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workbookViewId="0">
      <selection activeCell="I5" sqref="I5"/>
    </sheetView>
  </sheetViews>
  <sheetFormatPr defaultColWidth="9.140625" defaultRowHeight="12.75"/>
  <cols>
    <col min="1" max="1" width="6.140625" style="1" customWidth="1"/>
    <col min="2" max="2" width="53.28515625" style="1" customWidth="1"/>
    <col min="3" max="3" width="9.28515625" style="1" customWidth="1"/>
    <col min="4" max="4" width="16.42578125" style="1" customWidth="1"/>
    <col min="5" max="5" width="18" style="1" customWidth="1"/>
    <col min="6" max="6" width="21" style="1" customWidth="1"/>
    <col min="7" max="16384" width="9.140625" style="1"/>
  </cols>
  <sheetData>
    <row r="1" spans="1:7" ht="15" customHeight="1">
      <c r="B1" s="6"/>
      <c r="C1" s="38"/>
      <c r="D1" s="38"/>
      <c r="E1" s="40" t="s">
        <v>84</v>
      </c>
      <c r="F1" s="41"/>
    </row>
    <row r="2" spans="1:7" ht="67.5" customHeight="1">
      <c r="B2" s="6"/>
      <c r="C2" s="39"/>
      <c r="D2" s="39"/>
      <c r="E2" s="40" t="s">
        <v>87</v>
      </c>
      <c r="F2" s="40"/>
    </row>
    <row r="3" spans="1:7" ht="4.9000000000000004" hidden="1" customHeight="1">
      <c r="B3" s="7"/>
      <c r="C3" s="39"/>
      <c r="D3" s="39"/>
      <c r="E3" s="8"/>
      <c r="F3" s="8"/>
    </row>
    <row r="4" spans="1:7" ht="18.75">
      <c r="A4" s="37" t="s">
        <v>85</v>
      </c>
      <c r="B4" s="37"/>
      <c r="C4" s="37"/>
      <c r="D4" s="37"/>
      <c r="E4" s="37"/>
      <c r="F4" s="37"/>
    </row>
    <row r="5" spans="1:7" ht="29.45" customHeight="1">
      <c r="A5" s="27" t="s">
        <v>2</v>
      </c>
      <c r="B5" s="9" t="s">
        <v>15</v>
      </c>
      <c r="C5" s="10" t="s">
        <v>28</v>
      </c>
      <c r="D5" s="10" t="s">
        <v>73</v>
      </c>
      <c r="E5" s="10" t="s">
        <v>74</v>
      </c>
      <c r="F5" s="10" t="s">
        <v>75</v>
      </c>
    </row>
    <row r="6" spans="1:7">
      <c r="A6" s="27"/>
      <c r="B6" s="9"/>
      <c r="C6" s="11"/>
      <c r="D6" s="11"/>
      <c r="E6" s="11"/>
      <c r="F6" s="11"/>
    </row>
    <row r="7" spans="1:7" ht="25.5">
      <c r="A7" s="28"/>
      <c r="B7" s="14" t="s">
        <v>35</v>
      </c>
      <c r="C7" s="15"/>
      <c r="D7" s="16">
        <f>D8+D15+D17+D19+D21+D24+D27+D30+D32</f>
        <v>114871300</v>
      </c>
      <c r="E7" s="16">
        <f>E8+E15+E17+E19+E21+E24+E27+E30+E32</f>
        <v>109112060.3</v>
      </c>
      <c r="F7" s="17">
        <f t="shared" ref="F7:F8" si="0">D7-E7</f>
        <v>5759239.700000003</v>
      </c>
      <c r="G7" s="2"/>
    </row>
    <row r="8" spans="1:7" ht="15.75">
      <c r="A8" s="34" t="s">
        <v>49</v>
      </c>
      <c r="B8" s="14" t="s">
        <v>16</v>
      </c>
      <c r="C8" s="15" t="s">
        <v>1</v>
      </c>
      <c r="D8" s="17">
        <f>D9+D10+D11+D12+D13+D14</f>
        <v>37980100</v>
      </c>
      <c r="E8" s="17">
        <f>E9+E10+E11+E12+E13+E14</f>
        <v>35618592.359999999</v>
      </c>
      <c r="F8" s="17">
        <f t="shared" si="0"/>
        <v>2361507.6400000006</v>
      </c>
    </row>
    <row r="9" spans="1:7" ht="38.25">
      <c r="A9" s="29" t="s">
        <v>3</v>
      </c>
      <c r="B9" s="18" t="s">
        <v>32</v>
      </c>
      <c r="C9" s="19" t="s">
        <v>22</v>
      </c>
      <c r="D9" s="17">
        <v>1284700</v>
      </c>
      <c r="E9" s="17">
        <v>1284562.08</v>
      </c>
      <c r="F9" s="17">
        <f>D9-E9</f>
        <v>137.91999999992549</v>
      </c>
    </row>
    <row r="10" spans="1:7" ht="51">
      <c r="A10" s="27" t="s">
        <v>14</v>
      </c>
      <c r="B10" s="20" t="s">
        <v>46</v>
      </c>
      <c r="C10" s="19" t="s">
        <v>6</v>
      </c>
      <c r="D10" s="17">
        <v>4152600</v>
      </c>
      <c r="E10" s="17">
        <v>3628027.29</v>
      </c>
      <c r="F10" s="17">
        <f t="shared" ref="F10:F33" si="1">D10-E10</f>
        <v>524572.71</v>
      </c>
    </row>
    <row r="11" spans="1:7" ht="68.45" customHeight="1">
      <c r="A11" s="30" t="s">
        <v>30</v>
      </c>
      <c r="B11" s="20" t="s">
        <v>34</v>
      </c>
      <c r="C11" s="19" t="s">
        <v>0</v>
      </c>
      <c r="D11" s="17">
        <v>27161600</v>
      </c>
      <c r="E11" s="17">
        <v>25529173.989999998</v>
      </c>
      <c r="F11" s="17">
        <f t="shared" si="1"/>
        <v>1632426.0100000016</v>
      </c>
    </row>
    <row r="12" spans="1:7" ht="31.15" customHeight="1">
      <c r="A12" s="30" t="s">
        <v>78</v>
      </c>
      <c r="B12" s="20" t="s">
        <v>82</v>
      </c>
      <c r="C12" s="19" t="s">
        <v>81</v>
      </c>
      <c r="D12" s="17">
        <v>4900000</v>
      </c>
      <c r="E12" s="17">
        <v>4900000</v>
      </c>
      <c r="F12" s="17">
        <f t="shared" si="1"/>
        <v>0</v>
      </c>
    </row>
    <row r="13" spans="1:7">
      <c r="A13" s="30" t="s">
        <v>79</v>
      </c>
      <c r="B13" s="20" t="s">
        <v>25</v>
      </c>
      <c r="C13" s="15" t="s">
        <v>36</v>
      </c>
      <c r="D13" s="17">
        <v>200000</v>
      </c>
      <c r="E13" s="17">
        <v>0</v>
      </c>
      <c r="F13" s="17">
        <f t="shared" si="1"/>
        <v>200000</v>
      </c>
    </row>
    <row r="14" spans="1:7">
      <c r="A14" s="30" t="s">
        <v>80</v>
      </c>
      <c r="B14" s="20" t="s">
        <v>17</v>
      </c>
      <c r="C14" s="15" t="s">
        <v>37</v>
      </c>
      <c r="D14" s="17">
        <v>281200</v>
      </c>
      <c r="E14" s="17">
        <v>276829</v>
      </c>
      <c r="F14" s="17">
        <f t="shared" si="1"/>
        <v>4371</v>
      </c>
    </row>
    <row r="15" spans="1:7" ht="25.5">
      <c r="A15" s="34" t="s">
        <v>50</v>
      </c>
      <c r="B15" s="14" t="s">
        <v>18</v>
      </c>
      <c r="C15" s="15" t="s">
        <v>8</v>
      </c>
      <c r="D15" s="17">
        <f>D16</f>
        <v>203200</v>
      </c>
      <c r="E15" s="17">
        <f>E16</f>
        <v>201876</v>
      </c>
      <c r="F15" s="17">
        <f t="shared" si="1"/>
        <v>1324</v>
      </c>
    </row>
    <row r="16" spans="1:7" ht="38.25">
      <c r="A16" s="31" t="s">
        <v>4</v>
      </c>
      <c r="B16" s="20" t="s">
        <v>33</v>
      </c>
      <c r="C16" s="15" t="s">
        <v>9</v>
      </c>
      <c r="D16" s="17">
        <v>203200</v>
      </c>
      <c r="E16" s="17">
        <v>201876</v>
      </c>
      <c r="F16" s="17">
        <f t="shared" si="1"/>
        <v>1324</v>
      </c>
      <c r="G16" s="2"/>
    </row>
    <row r="17" spans="1:6" ht="15.75">
      <c r="A17" s="34" t="s">
        <v>51</v>
      </c>
      <c r="B17" s="14" t="s">
        <v>52</v>
      </c>
      <c r="C17" s="15" t="s">
        <v>53</v>
      </c>
      <c r="D17" s="17">
        <f t="shared" ref="D17:E17" si="2">D18</f>
        <v>691500</v>
      </c>
      <c r="E17" s="17">
        <f t="shared" si="2"/>
        <v>691479.52</v>
      </c>
      <c r="F17" s="17">
        <f t="shared" si="1"/>
        <v>20.479999999981374</v>
      </c>
    </row>
    <row r="18" spans="1:6">
      <c r="A18" s="27" t="s">
        <v>5</v>
      </c>
      <c r="B18" s="20" t="s">
        <v>54</v>
      </c>
      <c r="C18" s="15" t="s">
        <v>55</v>
      </c>
      <c r="D18" s="17">
        <v>691500</v>
      </c>
      <c r="E18" s="17">
        <v>691479.52</v>
      </c>
      <c r="F18" s="17">
        <f t="shared" si="1"/>
        <v>20.479999999981374</v>
      </c>
    </row>
    <row r="19" spans="1:6" ht="17.25" customHeight="1">
      <c r="A19" s="34" t="s">
        <v>60</v>
      </c>
      <c r="B19" s="14" t="s">
        <v>19</v>
      </c>
      <c r="C19" s="15" t="s">
        <v>7</v>
      </c>
      <c r="D19" s="17">
        <f>D20</f>
        <v>49673600</v>
      </c>
      <c r="E19" s="17">
        <f>E20</f>
        <v>49104431.289999999</v>
      </c>
      <c r="F19" s="17">
        <f t="shared" si="1"/>
        <v>569168.71000000089</v>
      </c>
    </row>
    <row r="20" spans="1:6">
      <c r="A20" s="27"/>
      <c r="B20" s="20" t="s">
        <v>27</v>
      </c>
      <c r="C20" s="15" t="s">
        <v>29</v>
      </c>
      <c r="D20" s="17">
        <v>49673600</v>
      </c>
      <c r="E20" s="17">
        <v>49104431.289999999</v>
      </c>
      <c r="F20" s="17">
        <f t="shared" si="1"/>
        <v>569168.71000000089</v>
      </c>
    </row>
    <row r="21" spans="1:6" ht="15.75">
      <c r="A21" s="34" t="s">
        <v>61</v>
      </c>
      <c r="B21" s="14" t="s">
        <v>20</v>
      </c>
      <c r="C21" s="15" t="s">
        <v>10</v>
      </c>
      <c r="D21" s="17">
        <f>D22+D23</f>
        <v>1756200</v>
      </c>
      <c r="E21" s="17">
        <f>E22+E23</f>
        <v>1360200</v>
      </c>
      <c r="F21" s="17">
        <f>F22+F23</f>
        <v>396000</v>
      </c>
    </row>
    <row r="22" spans="1:6" ht="25.5">
      <c r="A22" s="30" t="s">
        <v>64</v>
      </c>
      <c r="B22" s="21" t="s">
        <v>48</v>
      </c>
      <c r="C22" s="22" t="s">
        <v>47</v>
      </c>
      <c r="D22" s="23">
        <v>130000</v>
      </c>
      <c r="E22" s="23">
        <v>105500</v>
      </c>
      <c r="F22" s="17">
        <f t="shared" si="1"/>
        <v>24500</v>
      </c>
    </row>
    <row r="23" spans="1:6">
      <c r="A23" s="30" t="s">
        <v>65</v>
      </c>
      <c r="B23" s="20" t="s">
        <v>86</v>
      </c>
      <c r="C23" s="15" t="s">
        <v>77</v>
      </c>
      <c r="D23" s="17">
        <v>1626200</v>
      </c>
      <c r="E23" s="17">
        <v>1254700</v>
      </c>
      <c r="F23" s="17">
        <f t="shared" si="1"/>
        <v>371500</v>
      </c>
    </row>
    <row r="24" spans="1:6" ht="15.75">
      <c r="A24" s="35" t="s">
        <v>62</v>
      </c>
      <c r="B24" s="24" t="s">
        <v>44</v>
      </c>
      <c r="C24" s="22" t="s">
        <v>11</v>
      </c>
      <c r="D24" s="23">
        <f>D25+D26</f>
        <v>17064100</v>
      </c>
      <c r="E24" s="23">
        <f>E25+E26</f>
        <v>15172464</v>
      </c>
      <c r="F24" s="23">
        <f>F25+F26</f>
        <v>1891636</v>
      </c>
    </row>
    <row r="25" spans="1:6">
      <c r="A25" s="32" t="s">
        <v>66</v>
      </c>
      <c r="B25" s="21" t="s">
        <v>24</v>
      </c>
      <c r="C25" s="22" t="s">
        <v>23</v>
      </c>
      <c r="D25" s="23">
        <v>14378800</v>
      </c>
      <c r="E25" s="23">
        <v>12679984</v>
      </c>
      <c r="F25" s="17">
        <f t="shared" si="1"/>
        <v>1698816</v>
      </c>
    </row>
    <row r="26" spans="1:6" ht="25.5">
      <c r="A26" s="33" t="s">
        <v>72</v>
      </c>
      <c r="B26" s="21" t="s">
        <v>59</v>
      </c>
      <c r="C26" s="22" t="s">
        <v>58</v>
      </c>
      <c r="D26" s="23">
        <v>2685300</v>
      </c>
      <c r="E26" s="23">
        <v>2492480</v>
      </c>
      <c r="F26" s="17">
        <f t="shared" si="1"/>
        <v>192820</v>
      </c>
    </row>
    <row r="27" spans="1:6" ht="15.75">
      <c r="A27" s="34" t="s">
        <v>63</v>
      </c>
      <c r="B27" s="14" t="s">
        <v>21</v>
      </c>
      <c r="C27" s="15" t="s">
        <v>12</v>
      </c>
      <c r="D27" s="17">
        <f>D28+D29</f>
        <v>4787100</v>
      </c>
      <c r="E27" s="17">
        <f>E28+E29</f>
        <v>4514351.13</v>
      </c>
      <c r="F27" s="17">
        <f t="shared" si="1"/>
        <v>272748.87000000011</v>
      </c>
    </row>
    <row r="28" spans="1:6">
      <c r="A28" s="28" t="s">
        <v>67</v>
      </c>
      <c r="B28" s="20" t="s">
        <v>43</v>
      </c>
      <c r="C28" s="15" t="s">
        <v>83</v>
      </c>
      <c r="D28" s="17">
        <v>604300</v>
      </c>
      <c r="E28" s="17">
        <v>579272.81000000006</v>
      </c>
      <c r="F28" s="17">
        <f t="shared" si="1"/>
        <v>25027.189999999944</v>
      </c>
    </row>
    <row r="29" spans="1:6" ht="17.25" customHeight="1">
      <c r="A29" s="27" t="s">
        <v>76</v>
      </c>
      <c r="B29" s="20" t="s">
        <v>31</v>
      </c>
      <c r="C29" s="15" t="s">
        <v>26</v>
      </c>
      <c r="D29" s="17">
        <v>4182800</v>
      </c>
      <c r="E29" s="17">
        <v>3935078.32</v>
      </c>
      <c r="F29" s="17">
        <f>D29-E29</f>
        <v>247721.68000000017</v>
      </c>
    </row>
    <row r="30" spans="1:6" ht="18.75" customHeight="1">
      <c r="A30" s="36" t="s">
        <v>68</v>
      </c>
      <c r="B30" s="24" t="s">
        <v>45</v>
      </c>
      <c r="C30" s="22" t="s">
        <v>38</v>
      </c>
      <c r="D30" s="23">
        <f>D31</f>
        <v>930300</v>
      </c>
      <c r="E30" s="23">
        <f>E31</f>
        <v>663466</v>
      </c>
      <c r="F30" s="17">
        <f t="shared" si="1"/>
        <v>266834</v>
      </c>
    </row>
    <row r="31" spans="1:6" ht="15" customHeight="1">
      <c r="A31" s="33" t="s">
        <v>69</v>
      </c>
      <c r="B31" s="21" t="s">
        <v>39</v>
      </c>
      <c r="C31" s="22" t="s">
        <v>40</v>
      </c>
      <c r="D31" s="23">
        <v>930300</v>
      </c>
      <c r="E31" s="23">
        <v>663466</v>
      </c>
      <c r="F31" s="17">
        <f t="shared" si="1"/>
        <v>266834</v>
      </c>
    </row>
    <row r="32" spans="1:6" ht="20.25" customHeight="1">
      <c r="A32" s="34" t="s">
        <v>70</v>
      </c>
      <c r="B32" s="25" t="s">
        <v>41</v>
      </c>
      <c r="C32" s="15" t="s">
        <v>42</v>
      </c>
      <c r="D32" s="17">
        <f>D33</f>
        <v>1785200</v>
      </c>
      <c r="E32" s="17">
        <f>E33</f>
        <v>1785200</v>
      </c>
      <c r="F32" s="17">
        <f t="shared" si="1"/>
        <v>0</v>
      </c>
    </row>
    <row r="33" spans="1:6" ht="15" customHeight="1">
      <c r="A33" s="27" t="s">
        <v>71</v>
      </c>
      <c r="B33" s="20" t="s">
        <v>57</v>
      </c>
      <c r="C33" s="15" t="s">
        <v>56</v>
      </c>
      <c r="D33" s="17">
        <v>1785200</v>
      </c>
      <c r="E33" s="17">
        <v>1785200</v>
      </c>
      <c r="F33" s="17">
        <f t="shared" si="1"/>
        <v>0</v>
      </c>
    </row>
    <row r="34" spans="1:6" ht="27" customHeight="1">
      <c r="A34" s="4"/>
      <c r="B34" s="20" t="s">
        <v>13</v>
      </c>
      <c r="C34" s="26"/>
      <c r="D34" s="17">
        <f>D7</f>
        <v>114871300</v>
      </c>
      <c r="E34" s="17">
        <f>E7</f>
        <v>109112060.3</v>
      </c>
      <c r="F34" s="17">
        <f>F7</f>
        <v>5759239.700000003</v>
      </c>
    </row>
    <row r="35" spans="1:6">
      <c r="A35" s="3"/>
      <c r="B35" s="12"/>
      <c r="C35" s="6"/>
      <c r="D35" s="13"/>
      <c r="E35" s="13"/>
      <c r="F35" s="13"/>
    </row>
    <row r="36" spans="1:6">
      <c r="A36" s="3"/>
      <c r="B36" s="5"/>
    </row>
  </sheetData>
  <mergeCells count="5">
    <mergeCell ref="A4:F4"/>
    <mergeCell ref="C1:D1"/>
    <mergeCell ref="C2:D3"/>
    <mergeCell ref="E2:F2"/>
    <mergeCell ref="E1:F1"/>
  </mergeCells>
  <pageMargins left="0.78740157480314965" right="0.78740157480314965" top="0.39370078740157483" bottom="0.39370078740157483" header="0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Ведомственная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2020-03-24T10:04:03Z</cp:lastPrinted>
  <dcterms:created xsi:type="dcterms:W3CDTF">2004-01-31T12:47:35Z</dcterms:created>
  <dcterms:modified xsi:type="dcterms:W3CDTF">2020-08-17T09:35:34Z</dcterms:modified>
</cp:coreProperties>
</file>