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28" i="57"/>
  <c r="F59"/>
  <c r="F46"/>
  <c r="F45" s="1"/>
  <c r="F44" s="1"/>
  <c r="F57"/>
  <c r="F56" s="1"/>
  <c r="F52" l="1"/>
  <c r="F136"/>
  <c r="F135" s="1"/>
  <c r="F116"/>
  <c r="F115" s="1"/>
  <c r="F50"/>
  <c r="F37"/>
  <c r="F35"/>
  <c r="F23"/>
  <c r="F22" s="1"/>
  <c r="F153"/>
  <c r="F152"/>
  <c r="F151" s="1"/>
  <c r="F150" s="1"/>
  <c r="F148"/>
  <c r="F147"/>
  <c r="F146" s="1"/>
  <c r="F145" s="1"/>
  <c r="F143"/>
  <c r="F142"/>
  <c r="F140"/>
  <c r="F139"/>
  <c r="F133"/>
  <c r="F132"/>
  <c r="F128"/>
  <c r="F127"/>
  <c r="F126" s="1"/>
  <c r="F124"/>
  <c r="F123" s="1"/>
  <c r="F121"/>
  <c r="F120"/>
  <c r="F113"/>
  <c r="F112"/>
  <c r="F110"/>
  <c r="F109"/>
  <c r="F107"/>
  <c r="F106" s="1"/>
  <c r="F104"/>
  <c r="F103" s="1"/>
  <c r="F101"/>
  <c r="F100" s="1"/>
  <c r="F97"/>
  <c r="F96" s="1"/>
  <c r="F95" s="1"/>
  <c r="F92"/>
  <c r="F91"/>
  <c r="F89"/>
  <c r="F88" s="1"/>
  <c r="F86"/>
  <c r="F85" s="1"/>
  <c r="F83"/>
  <c r="F81"/>
  <c r="F78"/>
  <c r="F77" s="1"/>
  <c r="F72"/>
  <c r="F71" s="1"/>
  <c r="F70" s="1"/>
  <c r="F68"/>
  <c r="F67" s="1"/>
  <c r="F65"/>
  <c r="F64" s="1"/>
  <c r="F53"/>
  <c r="F49"/>
  <c r="F48" s="1"/>
  <c r="F42"/>
  <c r="F40"/>
  <c r="F33"/>
  <c r="F30"/>
  <c r="F29"/>
  <c r="F26"/>
  <c r="F25" s="1"/>
  <c r="F20"/>
  <c r="F19" s="1"/>
  <c r="F17"/>
  <c r="F16" s="1"/>
  <c r="F13"/>
  <c r="F12"/>
  <c r="F11" s="1"/>
  <c r="F131" l="1"/>
  <c r="F99"/>
  <c r="F94" s="1"/>
  <c r="F80"/>
  <c r="F76" s="1"/>
  <c r="F39"/>
  <c r="F15"/>
  <c r="F32"/>
  <c r="F138"/>
  <c r="F63"/>
  <c r="F62" s="1"/>
  <c r="F119"/>
  <c r="F118" s="1"/>
  <c r="F130" l="1"/>
  <c r="F10"/>
  <c r="F75"/>
  <c r="F9" l="1"/>
  <c r="F155" s="1"/>
</calcChain>
</file>

<file path=xl/sharedStrings.xml><?xml version="1.0" encoding="utf-8"?>
<sst xmlns="http://schemas.openxmlformats.org/spreadsheetml/2006/main" count="564" uniqueCount="223">
  <si>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</si>
  <si>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</si>
  <si>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</si>
  <si>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</si>
  <si>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</si>
  <si>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</si>
  <si>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</si>
  <si>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</si>
  <si>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</si>
  <si>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</si>
  <si>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</si>
  <si>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</si>
  <si>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</si>
  <si>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</si>
  <si>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</si>
  <si>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</si>
  <si>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</si>
  <si>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</si>
  <si>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</si>
  <si>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</si>
  <si>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</si>
  <si>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</si>
  <si>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</si>
  <si>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</si>
  <si>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</si>
  <si>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</si>
  <si>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</si>
  <si>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</si>
  <si>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</si>
  <si>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</si>
  <si>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</si>
  <si>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</si>
  <si>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</si>
  <si>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</si>
  <si>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</si>
  <si>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</si>
  <si>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</si>
  <si>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</si>
  <si>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</si>
  <si>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</si>
  <si>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</si>
  <si>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</si>
  <si>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</si>
  <si>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</si>
  <si>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</si>
  <si>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</si>
  <si>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</si>
  <si>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</si>
  <si>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</si>
  <si>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</si>
  <si>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</si>
  <si>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</si>
  <si>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</si>
  <si>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</si>
  <si>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</si>
  <si>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</si>
  <si>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</si>
  <si>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</si>
  <si>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</si>
  <si>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</si>
  <si>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</si>
  <si>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</si>
  <si>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</si>
  <si>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</si>
  <si>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</si>
  <si>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</si>
  <si>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</si>
  <si>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</si>
  <si>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</si>
  <si>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</si>
  <si>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</si>
  <si>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</si>
  <si>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</si>
  <si>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</si>
  <si>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</si>
  <si>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</si>
  <si>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</si>
  <si>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</si>
  <si>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</si>
  <si>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</si>
  <si>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</si>
  <si>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</si>
  <si>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</si>
  <si>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</si>
  <si>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</si>
  <si>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</si>
  <si>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</si>
  <si>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</si>
  <si>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</si>
  <si>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</si>
  <si>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</si>
  <si>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</si>
  <si>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</si>
  <si>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</si>
  <si>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</si>
  <si>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</si>
  <si>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</si>
  <si>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</si>
  <si>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</si>
  <si>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</si>
  <si>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</si>
  <si>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</si>
  <si>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</si>
  <si>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</si>
  <si>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</si>
  <si>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</si>
  <si>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</si>
  <si>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</si>
  <si>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</si>
  <si>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</si>
  <si>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</si>
  <si>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</si>
  <si>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</si>
  <si>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</si>
  <si>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</si>
  <si>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</si>
  <si>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</si>
  <si>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</si>
  <si>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</si>
  <si>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</si>
  <si>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</si>
  <si>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</si>
  <si>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</si>
  <si>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</si>
  <si>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</si>
  <si>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</si>
  <si>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</si>
  <si>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</si>
  <si>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</si>
  <si>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</si>
  <si>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</si>
  <si>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</si>
  <si>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</si>
  <si>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</si>
  <si>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</si>
  <si>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</si>
  <si>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</si>
  <si>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</si>
  <si>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</si>
  <si>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</si>
  <si>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</si>
  <si>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</si>
  <si>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</si>
  <si>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</si>
  <si>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</si>
  <si>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</si>
  <si>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</si>
  <si>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</si>
  <si>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</si>
  <si>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</si>
  <si>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</si>
  <si>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</si>
  <si>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</si>
  <si>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</si>
  <si>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</si>
  <si>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</si>
  <si>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</si>
  <si>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</si>
  <si>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</si>
  <si>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</si>
  <si>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</si>
  <si>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</si>
  <si>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</si>
  <si>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</si>
  <si>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</si>
  <si>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</si>
  <si>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</si>
  <si>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</si>
  <si>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</si>
  <si>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</si>
  <si>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</si>
  <si>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</si>
  <si>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</si>
  <si>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</si>
  <si>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</si>
  <si>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</si>
  <si>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</si>
  <si>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</si>
  <si>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</si>
  <si>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</si>
  <si>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</si>
  <si>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</si>
  <si>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</si>
  <si>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</si>
  <si>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</si>
  <si>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</si>
  <si>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</si>
  <si>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</si>
  <si>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</si>
  <si>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</si>
  <si>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</si>
  <si>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</si>
  <si>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</si>
  <si>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</si>
  <si>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</si>
  <si>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</si>
  <si>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</si>
  <si>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</si>
  <si>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</si>
  <si>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</si>
  <si>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</si>
  <si>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</si>
  <si>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</si>
  <si>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</si>
  <si>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</si>
  <si>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</si>
  <si>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</si>
  <si>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</si>
  <si>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 xml:space="preserve">ПЕНСИОННОЕ ОБЕСПЕЧЕНИЕ </t>
  </si>
  <si>
    <t>СОДЕРЖАНИЕ САЙТА МО</t>
  </si>
  <si>
    <t>09000 00072</t>
  </si>
  <si>
    <t>ОБЕСПЕЧЕНИЕ ПРОВЕДЕНИЯ ВЫБОРОВ И РЕФЕРЕНДУМОВ</t>
  </si>
  <si>
    <t>0107</t>
  </si>
  <si>
    <t>02000 00050</t>
  </si>
  <si>
    <t>1.6.1.</t>
  </si>
  <si>
    <t>ОБЕСПЕЧЕНИЕ ПРОВЕДЕНИЯ ВЫБОРОВ В ПРЕДСТАВИТЕЛЬНЫЕ ОРГАНЫ МУНИЦИПАЛЬНОГО ОБРАЗОВАНИЯ</t>
  </si>
  <si>
    <t>1.6.</t>
  </si>
  <si>
    <t>1.6.2.</t>
  </si>
  <si>
    <t>Распределение бюджетных ассигнований на 2019 год</t>
  </si>
  <si>
    <t>1003</t>
  </si>
  <si>
    <t>1.6.3.</t>
  </si>
  <si>
    <t>880</t>
  </si>
  <si>
    <t>к Решению Муниципального Совета муниципального образования муниципального округа Аптекарский остров за № 6/3 от 27 декабря 2019 «О  внесении изменений в Решение Муниципального Совета муниципального образования муниципального  округа Аптекарский остров  от 21 декабря 2018 г. за № 12/2  «О принятии во  втором и третьем (окончательном) чтении бюджета муниципального образования муниципального округа Аптекарский остров на 2019 год, с изменениями, внесенными Решением Муниципального Совета муниципального образования муниципального округа Аптекарский остров от 31 октября 2019 года за № 4/1»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</si>
</sst>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topLeftCell="A139" workbookViewId="0">
      <selection activeCell="K9" sqref="K9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28515625" customWidth="1"/>
  </cols>
  <sheetData>
    <row r="1" spans="1:7">
      <c r="A1" s="8"/>
      <c r="B1" s="8"/>
      <c r="C1" s="43" t="s">
        <v>191</v>
      </c>
      <c r="D1" s="43"/>
      <c r="E1" s="43"/>
      <c r="F1" s="43"/>
      <c r="G1" s="43"/>
    </row>
    <row r="2" spans="1:7">
      <c r="A2" s="8"/>
      <c r="B2" s="8"/>
      <c r="C2" s="44" t="s">
        <v>222</v>
      </c>
      <c r="D2" s="44"/>
      <c r="E2" s="44"/>
      <c r="F2" s="44"/>
      <c r="G2" s="44"/>
    </row>
    <row r="3" spans="1:7" ht="108" customHeight="1">
      <c r="A3" s="8"/>
      <c r="B3" s="24"/>
      <c r="C3" s="44"/>
      <c r="D3" s="44"/>
      <c r="E3" s="44"/>
      <c r="F3" s="44"/>
      <c r="G3" s="44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5" t="s">
        <v>218</v>
      </c>
      <c r="C5" s="46"/>
      <c r="D5" s="46"/>
      <c r="E5" s="46"/>
      <c r="F5" s="46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41</v>
      </c>
      <c r="C9" s="2"/>
      <c r="D9" s="2"/>
      <c r="E9" s="2"/>
      <c r="F9" s="1">
        <f>F10+F62+F70+F75+F94+F118+F130+F145+F150</f>
        <v>114871.29999999999</v>
      </c>
    </row>
    <row r="10" spans="1:7" ht="18.75">
      <c r="A10" s="29" t="s">
        <v>61</v>
      </c>
      <c r="B10" s="22" t="s">
        <v>18</v>
      </c>
      <c r="C10" s="2" t="s">
        <v>1</v>
      </c>
      <c r="D10" s="2"/>
      <c r="E10" s="2"/>
      <c r="F10" s="1">
        <f>F11+F15+F28+F44+F48+F52</f>
        <v>37980.099999999991</v>
      </c>
    </row>
    <row r="11" spans="1:7" ht="25.5">
      <c r="A11" s="18" t="s">
        <v>4</v>
      </c>
      <c r="B11" s="20" t="s">
        <v>37</v>
      </c>
      <c r="C11" s="9" t="s">
        <v>24</v>
      </c>
      <c r="D11" s="2"/>
      <c r="E11" s="2"/>
      <c r="F11" s="1">
        <f>F12</f>
        <v>1284.7</v>
      </c>
    </row>
    <row r="12" spans="1:7">
      <c r="A12" s="19" t="s">
        <v>86</v>
      </c>
      <c r="B12" s="4" t="s">
        <v>179</v>
      </c>
      <c r="C12" s="9" t="s">
        <v>24</v>
      </c>
      <c r="D12" s="2" t="s">
        <v>174</v>
      </c>
      <c r="E12" s="2"/>
      <c r="F12" s="1">
        <f>F14</f>
        <v>1284.7</v>
      </c>
    </row>
    <row r="13" spans="1:7" ht="51">
      <c r="A13" s="19"/>
      <c r="B13" s="4" t="s">
        <v>121</v>
      </c>
      <c r="C13" s="9" t="s">
        <v>24</v>
      </c>
      <c r="D13" s="2" t="s">
        <v>174</v>
      </c>
      <c r="E13" s="2" t="s">
        <v>120</v>
      </c>
      <c r="F13" s="1">
        <f>F14</f>
        <v>1284.7</v>
      </c>
    </row>
    <row r="14" spans="1:7" ht="25.5">
      <c r="A14" s="19"/>
      <c r="B14" s="4" t="s">
        <v>69</v>
      </c>
      <c r="C14" s="2" t="s">
        <v>24</v>
      </c>
      <c r="D14" s="2" t="s">
        <v>174</v>
      </c>
      <c r="E14" s="2" t="s">
        <v>68</v>
      </c>
      <c r="F14" s="1">
        <v>1284.7</v>
      </c>
    </row>
    <row r="15" spans="1:7" ht="38.25">
      <c r="A15" s="30" t="s">
        <v>16</v>
      </c>
      <c r="B15" s="4" t="s">
        <v>54</v>
      </c>
      <c r="C15" s="9" t="s">
        <v>8</v>
      </c>
      <c r="D15" s="2"/>
      <c r="E15" s="2"/>
      <c r="F15" s="1">
        <f>F16+F19+F22+F25</f>
        <v>4152.6000000000004</v>
      </c>
    </row>
    <row r="16" spans="1:7" ht="25.15" customHeight="1">
      <c r="A16" s="30" t="s">
        <v>87</v>
      </c>
      <c r="B16" s="4" t="s">
        <v>52</v>
      </c>
      <c r="C16" s="9" t="s">
        <v>8</v>
      </c>
      <c r="D16" s="2" t="s">
        <v>168</v>
      </c>
      <c r="E16" s="2"/>
      <c r="F16" s="1">
        <f>F17</f>
        <v>103</v>
      </c>
    </row>
    <row r="17" spans="1:6" ht="51">
      <c r="A17" s="30"/>
      <c r="B17" s="4" t="s">
        <v>121</v>
      </c>
      <c r="C17" s="9" t="s">
        <v>8</v>
      </c>
      <c r="D17" s="2" t="s">
        <v>168</v>
      </c>
      <c r="E17" s="2" t="s">
        <v>120</v>
      </c>
      <c r="F17" s="1">
        <f>F18</f>
        <v>103</v>
      </c>
    </row>
    <row r="18" spans="1:6" ht="25.5">
      <c r="A18" s="30"/>
      <c r="B18" s="4" t="s">
        <v>69</v>
      </c>
      <c r="C18" s="9" t="s">
        <v>8</v>
      </c>
      <c r="D18" s="2" t="s">
        <v>168</v>
      </c>
      <c r="E18" s="2" t="s">
        <v>68</v>
      </c>
      <c r="F18" s="1">
        <v>103</v>
      </c>
    </row>
    <row r="19" spans="1:6" ht="38.25">
      <c r="A19" s="30" t="s">
        <v>88</v>
      </c>
      <c r="B19" s="10" t="s">
        <v>192</v>
      </c>
      <c r="C19" s="9" t="s">
        <v>8</v>
      </c>
      <c r="D19" s="2" t="s">
        <v>167</v>
      </c>
      <c r="E19" s="2"/>
      <c r="F19" s="1">
        <f>F20</f>
        <v>3214.3</v>
      </c>
    </row>
    <row r="20" spans="1:6" ht="51">
      <c r="A20" s="30"/>
      <c r="B20" s="4" t="s">
        <v>121</v>
      </c>
      <c r="C20" s="9" t="s">
        <v>8</v>
      </c>
      <c r="D20" s="2" t="s">
        <v>167</v>
      </c>
      <c r="E20" s="2" t="s">
        <v>120</v>
      </c>
      <c r="F20" s="1">
        <f>F21</f>
        <v>3214.3</v>
      </c>
    </row>
    <row r="21" spans="1:6" ht="25.5">
      <c r="A21" s="30"/>
      <c r="B21" s="4" t="s">
        <v>69</v>
      </c>
      <c r="C21" s="9" t="s">
        <v>8</v>
      </c>
      <c r="D21" s="2" t="s">
        <v>167</v>
      </c>
      <c r="E21" s="2" t="s">
        <v>68</v>
      </c>
      <c r="F21" s="1">
        <v>3214.3</v>
      </c>
    </row>
    <row r="22" spans="1:6" ht="25.5">
      <c r="A22" s="30" t="s">
        <v>143</v>
      </c>
      <c r="B22" s="4" t="s">
        <v>183</v>
      </c>
      <c r="C22" s="9" t="s">
        <v>8</v>
      </c>
      <c r="D22" s="2" t="s">
        <v>194</v>
      </c>
      <c r="E22" s="2"/>
      <c r="F22" s="1">
        <f>F23</f>
        <v>751.3</v>
      </c>
    </row>
    <row r="23" spans="1:6" ht="25.5">
      <c r="A23" s="30"/>
      <c r="B23" s="4" t="s">
        <v>190</v>
      </c>
      <c r="C23" s="9" t="s">
        <v>8</v>
      </c>
      <c r="D23" s="2" t="s">
        <v>194</v>
      </c>
      <c r="E23" s="2" t="s">
        <v>109</v>
      </c>
      <c r="F23" s="1">
        <f>F24</f>
        <v>751.3</v>
      </c>
    </row>
    <row r="24" spans="1:6" ht="25.5">
      <c r="A24" s="30"/>
      <c r="B24" s="4" t="s">
        <v>72</v>
      </c>
      <c r="C24" s="9" t="s">
        <v>8</v>
      </c>
      <c r="D24" s="2" t="s">
        <v>194</v>
      </c>
      <c r="E24" s="2" t="s">
        <v>71</v>
      </c>
      <c r="F24" s="1">
        <v>751.3</v>
      </c>
    </row>
    <row r="25" spans="1:6" ht="38.25">
      <c r="A25" s="30" t="s">
        <v>193</v>
      </c>
      <c r="B25" s="4" t="s">
        <v>39</v>
      </c>
      <c r="C25" s="9" t="s">
        <v>8</v>
      </c>
      <c r="D25" s="2" t="s">
        <v>166</v>
      </c>
      <c r="E25" s="2"/>
      <c r="F25" s="1">
        <f>F26</f>
        <v>84</v>
      </c>
    </row>
    <row r="26" spans="1:6">
      <c r="A26" s="30"/>
      <c r="B26" s="4" t="s">
        <v>119</v>
      </c>
      <c r="C26" s="9" t="s">
        <v>8</v>
      </c>
      <c r="D26" s="2" t="s">
        <v>166</v>
      </c>
      <c r="E26" s="2" t="s">
        <v>118</v>
      </c>
      <c r="F26" s="1">
        <f>F27</f>
        <v>84</v>
      </c>
    </row>
    <row r="27" spans="1:6">
      <c r="A27" s="30"/>
      <c r="B27" s="4" t="s">
        <v>58</v>
      </c>
      <c r="C27" s="9" t="s">
        <v>8</v>
      </c>
      <c r="D27" s="2" t="s">
        <v>166</v>
      </c>
      <c r="E27" s="2" t="s">
        <v>57</v>
      </c>
      <c r="F27" s="1">
        <v>84</v>
      </c>
    </row>
    <row r="28" spans="1:6" ht="51">
      <c r="A28" s="31" t="s">
        <v>35</v>
      </c>
      <c r="B28" s="4" t="s">
        <v>40</v>
      </c>
      <c r="C28" s="9" t="s">
        <v>0</v>
      </c>
      <c r="D28" s="2"/>
      <c r="E28" s="2"/>
      <c r="F28" s="1">
        <f>F29+F32+F39</f>
        <v>27161.599999999999</v>
      </c>
    </row>
    <row r="29" spans="1:6" ht="38.25">
      <c r="A29" s="31" t="s">
        <v>89</v>
      </c>
      <c r="B29" s="4" t="s">
        <v>205</v>
      </c>
      <c r="C29" s="2" t="s">
        <v>0</v>
      </c>
      <c r="D29" s="2" t="s">
        <v>164</v>
      </c>
      <c r="E29" s="2"/>
      <c r="F29" s="1">
        <f>F31</f>
        <v>19591.8</v>
      </c>
    </row>
    <row r="30" spans="1:6" ht="51">
      <c r="A30" s="31"/>
      <c r="B30" s="4" t="s">
        <v>121</v>
      </c>
      <c r="C30" s="2" t="s">
        <v>0</v>
      </c>
      <c r="D30" s="2" t="s">
        <v>164</v>
      </c>
      <c r="E30" s="2" t="s">
        <v>120</v>
      </c>
      <c r="F30" s="1">
        <f>F31</f>
        <v>19591.8</v>
      </c>
    </row>
    <row r="31" spans="1:6" ht="25.5">
      <c r="A31" s="31"/>
      <c r="B31" s="4" t="s">
        <v>69</v>
      </c>
      <c r="C31" s="2" t="s">
        <v>0</v>
      </c>
      <c r="D31" s="2" t="s">
        <v>164</v>
      </c>
      <c r="E31" s="2" t="s">
        <v>68</v>
      </c>
      <c r="F31" s="1">
        <v>19591.8</v>
      </c>
    </row>
    <row r="32" spans="1:6" ht="25.5">
      <c r="A32" s="31" t="s">
        <v>90</v>
      </c>
      <c r="B32" s="4" t="s">
        <v>184</v>
      </c>
      <c r="C32" s="9" t="s">
        <v>0</v>
      </c>
      <c r="D32" s="2" t="s">
        <v>165</v>
      </c>
      <c r="E32" s="2"/>
      <c r="F32" s="1">
        <f>F33+F35+F37</f>
        <v>5954.5</v>
      </c>
    </row>
    <row r="33" spans="1:6" ht="51">
      <c r="A33" s="31"/>
      <c r="B33" s="4" t="s">
        <v>121</v>
      </c>
      <c r="C33" s="9" t="s">
        <v>0</v>
      </c>
      <c r="D33" s="2" t="s">
        <v>165</v>
      </c>
      <c r="E33" s="2" t="s">
        <v>120</v>
      </c>
      <c r="F33" s="1">
        <f>F34</f>
        <v>3054.5</v>
      </c>
    </row>
    <row r="34" spans="1:6" ht="25.5">
      <c r="A34" s="31"/>
      <c r="B34" s="4" t="s">
        <v>69</v>
      </c>
      <c r="C34" s="9" t="s">
        <v>0</v>
      </c>
      <c r="D34" s="2" t="s">
        <v>165</v>
      </c>
      <c r="E34" s="2" t="s">
        <v>68</v>
      </c>
      <c r="F34" s="1">
        <v>3054.5</v>
      </c>
    </row>
    <row r="35" spans="1:6" ht="25.5">
      <c r="A35" s="31"/>
      <c r="B35" s="4" t="s">
        <v>190</v>
      </c>
      <c r="C35" s="9" t="s">
        <v>0</v>
      </c>
      <c r="D35" s="2" t="s">
        <v>165</v>
      </c>
      <c r="E35" s="2" t="s">
        <v>109</v>
      </c>
      <c r="F35" s="1">
        <f>F36</f>
        <v>2881</v>
      </c>
    </row>
    <row r="36" spans="1:6" ht="25.5">
      <c r="A36" s="31"/>
      <c r="B36" s="4" t="s">
        <v>72</v>
      </c>
      <c r="C36" s="9" t="s">
        <v>0</v>
      </c>
      <c r="D36" s="2" t="s">
        <v>165</v>
      </c>
      <c r="E36" s="2" t="s">
        <v>71</v>
      </c>
      <c r="F36" s="1">
        <v>2881</v>
      </c>
    </row>
    <row r="37" spans="1:6">
      <c r="A37" s="31"/>
      <c r="B37" s="4" t="s">
        <v>123</v>
      </c>
      <c r="C37" s="9" t="s">
        <v>0</v>
      </c>
      <c r="D37" s="2" t="s">
        <v>165</v>
      </c>
      <c r="E37" s="2" t="s">
        <v>118</v>
      </c>
      <c r="F37" s="1">
        <f>F38</f>
        <v>19</v>
      </c>
    </row>
    <row r="38" spans="1:6">
      <c r="A38" s="31"/>
      <c r="B38" s="4" t="s">
        <v>58</v>
      </c>
      <c r="C38" s="2" t="s">
        <v>0</v>
      </c>
      <c r="D38" s="2" t="s">
        <v>165</v>
      </c>
      <c r="E38" s="2" t="s">
        <v>57</v>
      </c>
      <c r="F38" s="1">
        <v>19</v>
      </c>
    </row>
    <row r="39" spans="1:6" ht="51">
      <c r="A39" s="31" t="s">
        <v>91</v>
      </c>
      <c r="B39" s="4" t="s">
        <v>135</v>
      </c>
      <c r="C39" s="9" t="s">
        <v>0</v>
      </c>
      <c r="D39" s="2" t="s">
        <v>170</v>
      </c>
      <c r="E39" s="2"/>
      <c r="F39" s="1">
        <f>F40+F42</f>
        <v>1615.3</v>
      </c>
    </row>
    <row r="40" spans="1:6" ht="51">
      <c r="A40" s="31"/>
      <c r="B40" s="4" t="s">
        <v>121</v>
      </c>
      <c r="C40" s="9" t="s">
        <v>0</v>
      </c>
      <c r="D40" s="2" t="s">
        <v>170</v>
      </c>
      <c r="E40" s="2" t="s">
        <v>120</v>
      </c>
      <c r="F40" s="1">
        <f>F41</f>
        <v>1483.7</v>
      </c>
    </row>
    <row r="41" spans="1:6" ht="25.5">
      <c r="A41" s="31"/>
      <c r="B41" s="4" t="s">
        <v>69</v>
      </c>
      <c r="C41" s="9" t="s">
        <v>0</v>
      </c>
      <c r="D41" s="2" t="s">
        <v>170</v>
      </c>
      <c r="E41" s="2" t="s">
        <v>68</v>
      </c>
      <c r="F41" s="1">
        <v>1483.7</v>
      </c>
    </row>
    <row r="42" spans="1:6" ht="25.5">
      <c r="A42" s="31"/>
      <c r="B42" s="4" t="s">
        <v>190</v>
      </c>
      <c r="C42" s="9" t="s">
        <v>0</v>
      </c>
      <c r="D42" s="2" t="s">
        <v>170</v>
      </c>
      <c r="E42" s="2" t="s">
        <v>109</v>
      </c>
      <c r="F42" s="1">
        <f>F43</f>
        <v>131.6</v>
      </c>
    </row>
    <row r="43" spans="1:6" ht="25.5">
      <c r="A43" s="31"/>
      <c r="B43" s="4" t="s">
        <v>72</v>
      </c>
      <c r="C43" s="2" t="s">
        <v>0</v>
      </c>
      <c r="D43" s="2" t="s">
        <v>170</v>
      </c>
      <c r="E43" s="2" t="s">
        <v>71</v>
      </c>
      <c r="F43" s="1">
        <v>131.6</v>
      </c>
    </row>
    <row r="44" spans="1:6" s="40" customFormat="1">
      <c r="A44" s="31" t="s">
        <v>175</v>
      </c>
      <c r="B44" s="4" t="s">
        <v>211</v>
      </c>
      <c r="C44" s="2" t="s">
        <v>212</v>
      </c>
      <c r="D44" s="2"/>
      <c r="E44" s="2"/>
      <c r="F44" s="1">
        <f>F45</f>
        <v>4900</v>
      </c>
    </row>
    <row r="45" spans="1:6" s="40" customFormat="1" ht="25.5">
      <c r="A45" s="31" t="s">
        <v>176</v>
      </c>
      <c r="B45" s="4" t="s">
        <v>215</v>
      </c>
      <c r="C45" s="2" t="s">
        <v>212</v>
      </c>
      <c r="D45" s="2" t="s">
        <v>213</v>
      </c>
      <c r="E45" s="2"/>
      <c r="F45" s="1">
        <f>F46</f>
        <v>4900</v>
      </c>
    </row>
    <row r="46" spans="1:6" s="40" customFormat="1" ht="25.5">
      <c r="A46" s="31"/>
      <c r="B46" s="4" t="s">
        <v>190</v>
      </c>
      <c r="C46" s="2" t="s">
        <v>212</v>
      </c>
      <c r="D46" s="2" t="s">
        <v>213</v>
      </c>
      <c r="E46" s="2" t="s">
        <v>221</v>
      </c>
      <c r="F46" s="1">
        <f>F47</f>
        <v>4900</v>
      </c>
    </row>
    <row r="47" spans="1:6" s="40" customFormat="1" ht="25.5">
      <c r="A47" s="31"/>
      <c r="B47" s="4" t="s">
        <v>72</v>
      </c>
      <c r="C47" s="2" t="s">
        <v>212</v>
      </c>
      <c r="D47" s="2" t="s">
        <v>213</v>
      </c>
      <c r="E47" s="2" t="s">
        <v>221</v>
      </c>
      <c r="F47" s="1">
        <v>4900</v>
      </c>
    </row>
    <row r="48" spans="1:6">
      <c r="A48" s="31" t="s">
        <v>177</v>
      </c>
      <c r="B48" s="4" t="s">
        <v>27</v>
      </c>
      <c r="C48" s="2" t="s">
        <v>42</v>
      </c>
      <c r="D48" s="2"/>
      <c r="E48" s="2"/>
      <c r="F48" s="1">
        <f>F49</f>
        <v>200</v>
      </c>
    </row>
    <row r="49" spans="1:6">
      <c r="A49" s="31" t="s">
        <v>178</v>
      </c>
      <c r="B49" s="4" t="s">
        <v>28</v>
      </c>
      <c r="C49" s="2" t="s">
        <v>42</v>
      </c>
      <c r="D49" s="2" t="s">
        <v>161</v>
      </c>
      <c r="E49" s="2"/>
      <c r="F49" s="1">
        <f>F51</f>
        <v>200</v>
      </c>
    </row>
    <row r="50" spans="1:6">
      <c r="A50" s="31"/>
      <c r="B50" s="4" t="s">
        <v>123</v>
      </c>
      <c r="C50" s="2" t="s">
        <v>42</v>
      </c>
      <c r="D50" s="2" t="s">
        <v>161</v>
      </c>
      <c r="E50" s="2" t="s">
        <v>118</v>
      </c>
      <c r="F50" s="1">
        <f>F51</f>
        <v>200</v>
      </c>
    </row>
    <row r="51" spans="1:6">
      <c r="A51" s="31"/>
      <c r="B51" s="4" t="s">
        <v>56</v>
      </c>
      <c r="C51" s="2" t="s">
        <v>42</v>
      </c>
      <c r="D51" s="2" t="s">
        <v>161</v>
      </c>
      <c r="E51" s="2" t="s">
        <v>55</v>
      </c>
      <c r="F51" s="1">
        <v>200</v>
      </c>
    </row>
    <row r="52" spans="1:6">
      <c r="A52" s="31" t="s">
        <v>216</v>
      </c>
      <c r="B52" s="4" t="s">
        <v>19</v>
      </c>
      <c r="C52" s="2" t="s">
        <v>43</v>
      </c>
      <c r="D52" s="2"/>
      <c r="E52" s="2"/>
      <c r="F52" s="1">
        <f>F53+F56+F59</f>
        <v>281.2</v>
      </c>
    </row>
    <row r="53" spans="1:6" ht="38.25">
      <c r="A53" s="30" t="s">
        <v>214</v>
      </c>
      <c r="B53" s="4" t="s">
        <v>50</v>
      </c>
      <c r="C53" s="2" t="s">
        <v>43</v>
      </c>
      <c r="D53" s="2" t="s">
        <v>162</v>
      </c>
      <c r="E53" s="2"/>
      <c r="F53" s="1">
        <f>F55</f>
        <v>100</v>
      </c>
    </row>
    <row r="54" spans="1:6" ht="25.5">
      <c r="A54" s="30"/>
      <c r="B54" s="4" t="s">
        <v>190</v>
      </c>
      <c r="C54" s="2" t="s">
        <v>43</v>
      </c>
      <c r="D54" s="2" t="s">
        <v>162</v>
      </c>
      <c r="E54" s="2" t="s">
        <v>109</v>
      </c>
      <c r="F54" s="1">
        <v>100</v>
      </c>
    </row>
    <row r="55" spans="1:6" ht="25.5">
      <c r="A55" s="30"/>
      <c r="B55" s="4" t="s">
        <v>72</v>
      </c>
      <c r="C55" s="2" t="s">
        <v>43</v>
      </c>
      <c r="D55" s="2" t="s">
        <v>162</v>
      </c>
      <c r="E55" s="2" t="s">
        <v>71</v>
      </c>
      <c r="F55" s="1">
        <v>100</v>
      </c>
    </row>
    <row r="56" spans="1:6" s="39" customFormat="1">
      <c r="A56" s="31" t="s">
        <v>217</v>
      </c>
      <c r="B56" s="4" t="s">
        <v>209</v>
      </c>
      <c r="C56" s="2" t="s">
        <v>43</v>
      </c>
      <c r="D56" s="2" t="s">
        <v>210</v>
      </c>
      <c r="E56" s="2"/>
      <c r="F56" s="1">
        <f>F57</f>
        <v>174</v>
      </c>
    </row>
    <row r="57" spans="1:6" s="39" customFormat="1" ht="25.5">
      <c r="A57" s="31"/>
      <c r="B57" s="4" t="s">
        <v>190</v>
      </c>
      <c r="C57" s="2" t="s">
        <v>43</v>
      </c>
      <c r="D57" s="2" t="s">
        <v>210</v>
      </c>
      <c r="E57" s="2" t="s">
        <v>109</v>
      </c>
      <c r="F57" s="1">
        <f>F58</f>
        <v>174</v>
      </c>
    </row>
    <row r="58" spans="1:6" s="39" customFormat="1" ht="25.5">
      <c r="A58" s="30"/>
      <c r="B58" s="4" t="s">
        <v>72</v>
      </c>
      <c r="C58" s="2" t="s">
        <v>43</v>
      </c>
      <c r="D58" s="2" t="s">
        <v>210</v>
      </c>
      <c r="E58" s="2" t="s">
        <v>71</v>
      </c>
      <c r="F58" s="1">
        <v>174</v>
      </c>
    </row>
    <row r="59" spans="1:6" s="42" customFormat="1" ht="51">
      <c r="A59" s="30" t="s">
        <v>220</v>
      </c>
      <c r="B59" s="4" t="s">
        <v>130</v>
      </c>
      <c r="C59" s="2" t="s">
        <v>43</v>
      </c>
      <c r="D59" s="2" t="s">
        <v>169</v>
      </c>
      <c r="E59" s="2"/>
      <c r="F59" s="1">
        <f>F60</f>
        <v>7.2</v>
      </c>
    </row>
    <row r="60" spans="1:6" s="42" customFormat="1" ht="25.5">
      <c r="A60" s="30"/>
      <c r="B60" s="4" t="s">
        <v>190</v>
      </c>
      <c r="C60" s="2" t="s">
        <v>43</v>
      </c>
      <c r="D60" s="2" t="s">
        <v>169</v>
      </c>
      <c r="E60" s="2" t="s">
        <v>109</v>
      </c>
      <c r="F60" s="1">
        <v>7.2</v>
      </c>
    </row>
    <row r="61" spans="1:6" s="42" customFormat="1" ht="25.5">
      <c r="A61" s="30"/>
      <c r="B61" s="4" t="s">
        <v>72</v>
      </c>
      <c r="C61" s="2" t="s">
        <v>43</v>
      </c>
      <c r="D61" s="2" t="s">
        <v>169</v>
      </c>
      <c r="E61" s="2" t="s">
        <v>71</v>
      </c>
      <c r="F61" s="1">
        <v>7.2</v>
      </c>
    </row>
    <row r="62" spans="1:6" ht="28.5">
      <c r="A62" s="29" t="s">
        <v>62</v>
      </c>
      <c r="B62" s="22" t="s">
        <v>20</v>
      </c>
      <c r="C62" s="2" t="s">
        <v>10</v>
      </c>
      <c r="D62" s="2"/>
      <c r="E62" s="2"/>
      <c r="F62" s="1">
        <f>F63</f>
        <v>203.2</v>
      </c>
    </row>
    <row r="63" spans="1:6" ht="38.25">
      <c r="A63" s="28" t="s">
        <v>5</v>
      </c>
      <c r="B63" s="4" t="s">
        <v>38</v>
      </c>
      <c r="C63" s="2" t="s">
        <v>11</v>
      </c>
      <c r="D63" s="2"/>
      <c r="E63" s="2"/>
      <c r="F63" s="1">
        <f>F64+F67</f>
        <v>203.2</v>
      </c>
    </row>
    <row r="64" spans="1:6" ht="89.25">
      <c r="A64" s="18" t="s">
        <v>92</v>
      </c>
      <c r="B64" s="4" t="s">
        <v>181</v>
      </c>
      <c r="C64" s="2" t="s">
        <v>11</v>
      </c>
      <c r="D64" s="2" t="s">
        <v>159</v>
      </c>
      <c r="E64" s="2"/>
      <c r="F64" s="1">
        <f>F65</f>
        <v>3.2</v>
      </c>
    </row>
    <row r="65" spans="1:6" ht="25.5">
      <c r="A65" s="30"/>
      <c r="B65" s="4" t="s">
        <v>190</v>
      </c>
      <c r="C65" s="2" t="s">
        <v>11</v>
      </c>
      <c r="D65" s="2" t="s">
        <v>159</v>
      </c>
      <c r="E65" s="2" t="s">
        <v>109</v>
      </c>
      <c r="F65" s="1">
        <f>F66</f>
        <v>3.2</v>
      </c>
    </row>
    <row r="66" spans="1:6" ht="25.5">
      <c r="A66" s="30"/>
      <c r="B66" s="4" t="s">
        <v>72</v>
      </c>
      <c r="C66" s="2" t="s">
        <v>11</v>
      </c>
      <c r="D66" s="2" t="s">
        <v>159</v>
      </c>
      <c r="E66" s="2" t="s">
        <v>71</v>
      </c>
      <c r="F66" s="1">
        <v>3.2</v>
      </c>
    </row>
    <row r="67" spans="1:6" ht="63.75">
      <c r="A67" s="30" t="s">
        <v>128</v>
      </c>
      <c r="B67" s="4" t="s">
        <v>131</v>
      </c>
      <c r="C67" s="2" t="s">
        <v>11</v>
      </c>
      <c r="D67" s="2" t="s">
        <v>160</v>
      </c>
      <c r="E67" s="2"/>
      <c r="F67" s="1">
        <f>F68</f>
        <v>200</v>
      </c>
    </row>
    <row r="68" spans="1:6" ht="25.5">
      <c r="A68" s="30"/>
      <c r="B68" s="4" t="s">
        <v>190</v>
      </c>
      <c r="C68" s="2" t="s">
        <v>11</v>
      </c>
      <c r="D68" s="2" t="s">
        <v>160</v>
      </c>
      <c r="E68" s="2" t="s">
        <v>109</v>
      </c>
      <c r="F68" s="1">
        <f>F69</f>
        <v>200</v>
      </c>
    </row>
    <row r="69" spans="1:6" ht="25.5">
      <c r="A69" s="30"/>
      <c r="B69" s="4" t="s">
        <v>72</v>
      </c>
      <c r="C69" s="2" t="s">
        <v>11</v>
      </c>
      <c r="D69" s="2" t="s">
        <v>160</v>
      </c>
      <c r="E69" s="2" t="s">
        <v>71</v>
      </c>
      <c r="F69" s="1">
        <v>200</v>
      </c>
    </row>
    <row r="70" spans="1:6" ht="18.75">
      <c r="A70" s="29" t="s">
        <v>63</v>
      </c>
      <c r="B70" s="22" t="s">
        <v>64</v>
      </c>
      <c r="C70" s="2" t="s">
        <v>65</v>
      </c>
      <c r="D70" s="2"/>
      <c r="E70" s="2"/>
      <c r="F70" s="1">
        <f>F71</f>
        <v>691.5</v>
      </c>
    </row>
    <row r="71" spans="1:6">
      <c r="A71" s="30" t="s">
        <v>6</v>
      </c>
      <c r="B71" s="4" t="s">
        <v>66</v>
      </c>
      <c r="C71" s="2" t="s">
        <v>67</v>
      </c>
      <c r="D71" s="2"/>
      <c r="E71" s="2"/>
      <c r="F71" s="1">
        <f>F72</f>
        <v>691.5</v>
      </c>
    </row>
    <row r="72" spans="1:6" ht="89.25">
      <c r="A72" s="30" t="s">
        <v>93</v>
      </c>
      <c r="B72" s="4" t="s">
        <v>182</v>
      </c>
      <c r="C72" s="2" t="s">
        <v>67</v>
      </c>
      <c r="D72" s="2" t="s">
        <v>163</v>
      </c>
      <c r="E72" s="2"/>
      <c r="F72" s="1">
        <f>F74</f>
        <v>691.5</v>
      </c>
    </row>
    <row r="73" spans="1:6" ht="25.5">
      <c r="A73" s="30"/>
      <c r="B73" s="4" t="s">
        <v>190</v>
      </c>
      <c r="C73" s="2" t="s">
        <v>67</v>
      </c>
      <c r="D73" s="2" t="s">
        <v>163</v>
      </c>
      <c r="E73" s="2" t="s">
        <v>109</v>
      </c>
      <c r="F73" s="1">
        <v>691.5</v>
      </c>
    </row>
    <row r="74" spans="1:6" ht="25.5">
      <c r="A74" s="30"/>
      <c r="B74" s="4" t="s">
        <v>72</v>
      </c>
      <c r="C74" s="2" t="s">
        <v>67</v>
      </c>
      <c r="D74" s="2" t="s">
        <v>163</v>
      </c>
      <c r="E74" s="2" t="s">
        <v>71</v>
      </c>
      <c r="F74" s="1">
        <v>691.5</v>
      </c>
    </row>
    <row r="75" spans="1:6" ht="18.75">
      <c r="A75" s="29" t="s">
        <v>77</v>
      </c>
      <c r="B75" s="22" t="s">
        <v>21</v>
      </c>
      <c r="C75" s="2" t="s">
        <v>9</v>
      </c>
      <c r="D75" s="2"/>
      <c r="E75" s="2"/>
      <c r="F75" s="1">
        <f>F76</f>
        <v>49673.599999999999</v>
      </c>
    </row>
    <row r="76" spans="1:6">
      <c r="A76" s="30"/>
      <c r="B76" s="4" t="s">
        <v>30</v>
      </c>
      <c r="C76" s="2" t="s">
        <v>34</v>
      </c>
      <c r="D76" s="2"/>
      <c r="E76" s="2"/>
      <c r="F76" s="1">
        <f>F77+F80+F85+F88+F91</f>
        <v>49673.599999999999</v>
      </c>
    </row>
    <row r="77" spans="1:6" ht="63.75">
      <c r="A77" s="30" t="s">
        <v>78</v>
      </c>
      <c r="B77" s="4" t="s">
        <v>206</v>
      </c>
      <c r="C77" s="11" t="s">
        <v>34</v>
      </c>
      <c r="D77" s="11" t="s">
        <v>144</v>
      </c>
      <c r="E77" s="11"/>
      <c r="F77" s="1">
        <f>F78</f>
        <v>14809.9</v>
      </c>
    </row>
    <row r="78" spans="1:6" ht="25.5">
      <c r="A78" s="31"/>
      <c r="B78" s="4" t="s">
        <v>190</v>
      </c>
      <c r="C78" s="2" t="s">
        <v>34</v>
      </c>
      <c r="D78" s="2" t="s">
        <v>144</v>
      </c>
      <c r="E78" s="2" t="s">
        <v>109</v>
      </c>
      <c r="F78" s="1">
        <f>F79</f>
        <v>14809.9</v>
      </c>
    </row>
    <row r="79" spans="1:6" ht="25.5">
      <c r="A79" s="31"/>
      <c r="B79" s="4" t="s">
        <v>72</v>
      </c>
      <c r="C79" s="2" t="s">
        <v>34</v>
      </c>
      <c r="D79" s="2" t="s">
        <v>144</v>
      </c>
      <c r="E79" s="2" t="s">
        <v>71</v>
      </c>
      <c r="F79" s="1">
        <v>14809.9</v>
      </c>
    </row>
    <row r="80" spans="1:6" ht="38.25">
      <c r="A80" s="31" t="s">
        <v>79</v>
      </c>
      <c r="B80" s="4" t="s">
        <v>53</v>
      </c>
      <c r="C80" s="2" t="s">
        <v>34</v>
      </c>
      <c r="D80" s="2" t="s">
        <v>145</v>
      </c>
      <c r="E80" s="2"/>
      <c r="F80" s="1">
        <f>F81+F83</f>
        <v>131.4</v>
      </c>
    </row>
    <row r="81" spans="1:6" ht="25.5">
      <c r="A81" s="31"/>
      <c r="B81" s="4" t="s">
        <v>190</v>
      </c>
      <c r="C81" s="2" t="s">
        <v>34</v>
      </c>
      <c r="D81" s="2" t="s">
        <v>145</v>
      </c>
      <c r="E81" s="2" t="s">
        <v>109</v>
      </c>
      <c r="F81" s="1">
        <f>F82</f>
        <v>96.4</v>
      </c>
    </row>
    <row r="82" spans="1:6" ht="25.5">
      <c r="A82" s="31"/>
      <c r="B82" s="4" t="s">
        <v>72</v>
      </c>
      <c r="C82" s="2" t="s">
        <v>34</v>
      </c>
      <c r="D82" s="2" t="s">
        <v>145</v>
      </c>
      <c r="E82" s="2" t="s">
        <v>71</v>
      </c>
      <c r="F82" s="1">
        <v>96.4</v>
      </c>
    </row>
    <row r="83" spans="1:6">
      <c r="A83" s="31"/>
      <c r="B83" s="4" t="s">
        <v>123</v>
      </c>
      <c r="C83" s="2" t="s">
        <v>34</v>
      </c>
      <c r="D83" s="2" t="s">
        <v>145</v>
      </c>
      <c r="E83" s="2" t="s">
        <v>118</v>
      </c>
      <c r="F83" s="1">
        <f>F84</f>
        <v>35</v>
      </c>
    </row>
    <row r="84" spans="1:6">
      <c r="A84" s="31"/>
      <c r="B84" s="4" t="s">
        <v>58</v>
      </c>
      <c r="C84" s="2" t="s">
        <v>34</v>
      </c>
      <c r="D84" s="2" t="s">
        <v>145</v>
      </c>
      <c r="E84" s="2" t="s">
        <v>57</v>
      </c>
      <c r="F84" s="1">
        <v>35</v>
      </c>
    </row>
    <row r="85" spans="1:6" ht="25.5">
      <c r="A85" s="31" t="s">
        <v>80</v>
      </c>
      <c r="B85" s="4" t="s">
        <v>203</v>
      </c>
      <c r="C85" s="11" t="s">
        <v>34</v>
      </c>
      <c r="D85" s="11" t="s">
        <v>146</v>
      </c>
      <c r="E85" s="11"/>
      <c r="F85" s="1">
        <f>F86</f>
        <v>9832.2000000000007</v>
      </c>
    </row>
    <row r="86" spans="1:6" ht="25.5">
      <c r="A86" s="31"/>
      <c r="B86" s="4" t="s">
        <v>190</v>
      </c>
      <c r="C86" s="11" t="s">
        <v>34</v>
      </c>
      <c r="D86" s="11" t="s">
        <v>146</v>
      </c>
      <c r="E86" s="2" t="s">
        <v>109</v>
      </c>
      <c r="F86" s="12">
        <f>F87</f>
        <v>9832.2000000000007</v>
      </c>
    </row>
    <row r="87" spans="1:6" ht="25.5">
      <c r="A87" s="31"/>
      <c r="B87" s="4" t="s">
        <v>72</v>
      </c>
      <c r="C87" s="11" t="s">
        <v>34</v>
      </c>
      <c r="D87" s="11" t="s">
        <v>146</v>
      </c>
      <c r="E87" s="2" t="s">
        <v>71</v>
      </c>
      <c r="F87" s="12">
        <v>9832.2000000000007</v>
      </c>
    </row>
    <row r="88" spans="1:6" ht="25.5">
      <c r="A88" s="31" t="s">
        <v>110</v>
      </c>
      <c r="B88" s="4" t="s">
        <v>204</v>
      </c>
      <c r="C88" s="2" t="s">
        <v>34</v>
      </c>
      <c r="D88" s="2" t="s">
        <v>147</v>
      </c>
      <c r="E88" s="2"/>
      <c r="F88" s="1">
        <f>F89</f>
        <v>5882.1</v>
      </c>
    </row>
    <row r="89" spans="1:6" ht="25.5">
      <c r="A89" s="31"/>
      <c r="B89" s="4" t="s">
        <v>190</v>
      </c>
      <c r="C89" s="2" t="s">
        <v>34</v>
      </c>
      <c r="D89" s="2" t="s">
        <v>147</v>
      </c>
      <c r="E89" s="2" t="s">
        <v>109</v>
      </c>
      <c r="F89" s="1">
        <f>F90</f>
        <v>5882.1</v>
      </c>
    </row>
    <row r="90" spans="1:6" ht="25.5">
      <c r="A90" s="31"/>
      <c r="B90" s="4" t="s">
        <v>72</v>
      </c>
      <c r="C90" s="2" t="s">
        <v>34</v>
      </c>
      <c r="D90" s="2" t="s">
        <v>147</v>
      </c>
      <c r="E90" s="2" t="s">
        <v>71</v>
      </c>
      <c r="F90" s="1">
        <v>5882.1</v>
      </c>
    </row>
    <row r="91" spans="1:6" ht="51">
      <c r="A91" s="31" t="s">
        <v>111</v>
      </c>
      <c r="B91" s="4" t="s">
        <v>129</v>
      </c>
      <c r="C91" s="2" t="s">
        <v>34</v>
      </c>
      <c r="D91" s="2" t="s">
        <v>171</v>
      </c>
      <c r="E91" s="2"/>
      <c r="F91" s="1">
        <f>F93</f>
        <v>19018</v>
      </c>
    </row>
    <row r="92" spans="1:6" ht="25.5">
      <c r="A92" s="31"/>
      <c r="B92" s="4" t="s">
        <v>190</v>
      </c>
      <c r="C92" s="2" t="s">
        <v>34</v>
      </c>
      <c r="D92" s="2" t="s">
        <v>171</v>
      </c>
      <c r="E92" s="2" t="s">
        <v>109</v>
      </c>
      <c r="F92" s="1">
        <f>F93</f>
        <v>19018</v>
      </c>
    </row>
    <row r="93" spans="1:6" ht="25.5">
      <c r="A93" s="31"/>
      <c r="B93" s="4" t="s">
        <v>72</v>
      </c>
      <c r="C93" s="2" t="s">
        <v>34</v>
      </c>
      <c r="D93" s="2" t="s">
        <v>171</v>
      </c>
      <c r="E93" s="2" t="s">
        <v>71</v>
      </c>
      <c r="F93" s="1">
        <v>19018</v>
      </c>
    </row>
    <row r="94" spans="1:6" ht="18.75">
      <c r="A94" s="29" t="s">
        <v>81</v>
      </c>
      <c r="B94" s="22" t="s">
        <v>22</v>
      </c>
      <c r="C94" s="2" t="s">
        <v>12</v>
      </c>
      <c r="D94" s="2"/>
      <c r="E94" s="2"/>
      <c r="F94" s="1">
        <f>F95+F99</f>
        <v>1756.1999999999998</v>
      </c>
    </row>
    <row r="95" spans="1:6" ht="25.5">
      <c r="A95" s="31" t="s">
        <v>94</v>
      </c>
      <c r="B95" s="13" t="s">
        <v>60</v>
      </c>
      <c r="C95" s="14" t="s">
        <v>59</v>
      </c>
      <c r="D95" s="14"/>
      <c r="E95" s="14"/>
      <c r="F95" s="15">
        <f>F96</f>
        <v>130</v>
      </c>
    </row>
    <row r="96" spans="1:6" ht="127.5">
      <c r="A96" s="32" t="s">
        <v>95</v>
      </c>
      <c r="B96" s="21" t="s">
        <v>180</v>
      </c>
      <c r="C96" s="14" t="s">
        <v>59</v>
      </c>
      <c r="D96" s="14" t="s">
        <v>157</v>
      </c>
      <c r="E96" s="14"/>
      <c r="F96" s="15">
        <f>F97</f>
        <v>130</v>
      </c>
    </row>
    <row r="97" spans="1:6" ht="25.5">
      <c r="A97" s="32"/>
      <c r="B97" s="4" t="s">
        <v>190</v>
      </c>
      <c r="C97" s="14" t="s">
        <v>59</v>
      </c>
      <c r="D97" s="14" t="s">
        <v>157</v>
      </c>
      <c r="E97" s="14" t="s">
        <v>109</v>
      </c>
      <c r="F97" s="15">
        <f>F98</f>
        <v>130</v>
      </c>
    </row>
    <row r="98" spans="1:6" ht="25.5">
      <c r="A98" s="29"/>
      <c r="B98" s="4" t="s">
        <v>72</v>
      </c>
      <c r="C98" s="14" t="s">
        <v>59</v>
      </c>
      <c r="D98" s="14" t="s">
        <v>157</v>
      </c>
      <c r="E98" s="14" t="s">
        <v>71</v>
      </c>
      <c r="F98" s="15">
        <v>130</v>
      </c>
    </row>
    <row r="99" spans="1:6">
      <c r="A99" s="31" t="s">
        <v>96</v>
      </c>
      <c r="B99" s="4" t="s">
        <v>189</v>
      </c>
      <c r="C99" s="2" t="s">
        <v>188</v>
      </c>
      <c r="D99" s="2"/>
      <c r="E99" s="2"/>
      <c r="F99" s="1">
        <f>F100+F103+F106+F109+F112+F115</f>
        <v>1626.1999999999998</v>
      </c>
    </row>
    <row r="100" spans="1:6" ht="38.25">
      <c r="A100" s="32" t="s">
        <v>97</v>
      </c>
      <c r="B100" s="13" t="s">
        <v>186</v>
      </c>
      <c r="C100" s="14" t="s">
        <v>188</v>
      </c>
      <c r="D100" s="14" t="s">
        <v>156</v>
      </c>
      <c r="E100" s="14"/>
      <c r="F100" s="15">
        <f>F101</f>
        <v>417.4</v>
      </c>
    </row>
    <row r="101" spans="1:6" ht="25.5">
      <c r="A101" s="32"/>
      <c r="B101" s="4" t="s">
        <v>122</v>
      </c>
      <c r="C101" s="14" t="s">
        <v>188</v>
      </c>
      <c r="D101" s="14" t="s">
        <v>156</v>
      </c>
      <c r="E101" s="14" t="s">
        <v>109</v>
      </c>
      <c r="F101" s="15">
        <f>F102</f>
        <v>417.4</v>
      </c>
    </row>
    <row r="102" spans="1:6" ht="25.5">
      <c r="A102" s="33"/>
      <c r="B102" s="4" t="s">
        <v>72</v>
      </c>
      <c r="C102" s="14" t="s">
        <v>188</v>
      </c>
      <c r="D102" s="14" t="s">
        <v>156</v>
      </c>
      <c r="E102" s="14" t="s">
        <v>71</v>
      </c>
      <c r="F102" s="15">
        <v>417.4</v>
      </c>
    </row>
    <row r="103" spans="1:6" ht="51">
      <c r="A103" s="34" t="s">
        <v>112</v>
      </c>
      <c r="B103" s="13" t="s">
        <v>126</v>
      </c>
      <c r="C103" s="14" t="s">
        <v>188</v>
      </c>
      <c r="D103" s="2" t="s">
        <v>158</v>
      </c>
      <c r="E103" s="2"/>
      <c r="F103" s="1">
        <f>F104</f>
        <v>442.7</v>
      </c>
    </row>
    <row r="104" spans="1:6" ht="25.5">
      <c r="A104" s="34"/>
      <c r="B104" s="4" t="s">
        <v>190</v>
      </c>
      <c r="C104" s="14" t="s">
        <v>188</v>
      </c>
      <c r="D104" s="2" t="s">
        <v>158</v>
      </c>
      <c r="E104" s="2" t="s">
        <v>109</v>
      </c>
      <c r="F104" s="1">
        <f>F105</f>
        <v>442.7</v>
      </c>
    </row>
    <row r="105" spans="1:6" ht="25.5">
      <c r="A105" s="33"/>
      <c r="B105" s="4" t="s">
        <v>72</v>
      </c>
      <c r="C105" s="14" t="s">
        <v>188</v>
      </c>
      <c r="D105" s="2" t="s">
        <v>158</v>
      </c>
      <c r="E105" s="2" t="s">
        <v>71</v>
      </c>
      <c r="F105" s="1">
        <v>442.7</v>
      </c>
    </row>
    <row r="106" spans="1:6" ht="51">
      <c r="A106" s="35" t="s">
        <v>113</v>
      </c>
      <c r="B106" s="13" t="s">
        <v>127</v>
      </c>
      <c r="C106" s="14" t="s">
        <v>188</v>
      </c>
      <c r="D106" s="2" t="s">
        <v>149</v>
      </c>
      <c r="E106" s="2"/>
      <c r="F106" s="1">
        <f>F107</f>
        <v>150.4</v>
      </c>
    </row>
    <row r="107" spans="1:6" ht="25.5">
      <c r="A107" s="35"/>
      <c r="B107" s="4" t="s">
        <v>190</v>
      </c>
      <c r="C107" s="14" t="s">
        <v>188</v>
      </c>
      <c r="D107" s="2" t="s">
        <v>149</v>
      </c>
      <c r="E107" s="2" t="s">
        <v>109</v>
      </c>
      <c r="F107" s="1">
        <f>F108</f>
        <v>150.4</v>
      </c>
    </row>
    <row r="108" spans="1:6" ht="25.5">
      <c r="A108" s="33"/>
      <c r="B108" s="4" t="s">
        <v>72</v>
      </c>
      <c r="C108" s="14" t="s">
        <v>188</v>
      </c>
      <c r="D108" s="2" t="s">
        <v>149</v>
      </c>
      <c r="E108" s="2" t="s">
        <v>71</v>
      </c>
      <c r="F108" s="1">
        <v>150.4</v>
      </c>
    </row>
    <row r="109" spans="1:6" ht="89.25">
      <c r="A109" s="35" t="s">
        <v>114</v>
      </c>
      <c r="B109" s="13" t="s">
        <v>207</v>
      </c>
      <c r="C109" s="14" t="s">
        <v>188</v>
      </c>
      <c r="D109" s="2" t="s">
        <v>150</v>
      </c>
      <c r="E109" s="2"/>
      <c r="F109" s="1">
        <f>F111</f>
        <v>270.7</v>
      </c>
    </row>
    <row r="110" spans="1:6" ht="25.5">
      <c r="A110" s="35"/>
      <c r="B110" s="4" t="s">
        <v>190</v>
      </c>
      <c r="C110" s="14" t="s">
        <v>188</v>
      </c>
      <c r="D110" s="2" t="s">
        <v>150</v>
      </c>
      <c r="E110" s="2" t="s">
        <v>109</v>
      </c>
      <c r="F110" s="1">
        <f>F111</f>
        <v>270.7</v>
      </c>
    </row>
    <row r="111" spans="1:6" ht="25.5">
      <c r="A111" s="33"/>
      <c r="B111" s="4" t="s">
        <v>72</v>
      </c>
      <c r="C111" s="14" t="s">
        <v>188</v>
      </c>
      <c r="D111" s="2" t="s">
        <v>150</v>
      </c>
      <c r="E111" s="2" t="s">
        <v>71</v>
      </c>
      <c r="F111" s="1">
        <v>270.7</v>
      </c>
    </row>
    <row r="112" spans="1:6" ht="63.75">
      <c r="A112" s="35" t="s">
        <v>115</v>
      </c>
      <c r="B112" s="13" t="s">
        <v>187</v>
      </c>
      <c r="C112" s="14" t="s">
        <v>188</v>
      </c>
      <c r="D112" s="2" t="s">
        <v>148</v>
      </c>
      <c r="E112" s="2"/>
      <c r="F112" s="1">
        <f>F114</f>
        <v>150.4</v>
      </c>
    </row>
    <row r="113" spans="1:6" ht="25.5">
      <c r="A113" s="35"/>
      <c r="B113" s="4" t="s">
        <v>190</v>
      </c>
      <c r="C113" s="14" t="s">
        <v>188</v>
      </c>
      <c r="D113" s="2" t="s">
        <v>148</v>
      </c>
      <c r="E113" s="2" t="s">
        <v>109</v>
      </c>
      <c r="F113" s="1">
        <f>F114</f>
        <v>150.4</v>
      </c>
    </row>
    <row r="114" spans="1:6" ht="25.5">
      <c r="A114" s="33"/>
      <c r="B114" s="4" t="s">
        <v>72</v>
      </c>
      <c r="C114" s="14" t="s">
        <v>188</v>
      </c>
      <c r="D114" s="2" t="s">
        <v>148</v>
      </c>
      <c r="E114" s="2" t="s">
        <v>71</v>
      </c>
      <c r="F114" s="1">
        <v>150.4</v>
      </c>
    </row>
    <row r="115" spans="1:6" ht="102">
      <c r="A115" s="35" t="s">
        <v>195</v>
      </c>
      <c r="B115" s="4" t="s">
        <v>196</v>
      </c>
      <c r="C115" s="14" t="s">
        <v>188</v>
      </c>
      <c r="D115" s="2" t="s">
        <v>197</v>
      </c>
      <c r="E115" s="2"/>
      <c r="F115" s="1">
        <f>F116</f>
        <v>194.6</v>
      </c>
    </row>
    <row r="116" spans="1:6" ht="25.5">
      <c r="A116" s="33"/>
      <c r="B116" s="4" t="s">
        <v>190</v>
      </c>
      <c r="C116" s="14" t="s">
        <v>188</v>
      </c>
      <c r="D116" s="2" t="s">
        <v>197</v>
      </c>
      <c r="E116" s="2" t="s">
        <v>109</v>
      </c>
      <c r="F116" s="1">
        <f>F117</f>
        <v>194.6</v>
      </c>
    </row>
    <row r="117" spans="1:6" ht="25.5">
      <c r="A117" s="33"/>
      <c r="B117" s="4" t="s">
        <v>72</v>
      </c>
      <c r="C117" s="14" t="s">
        <v>188</v>
      </c>
      <c r="D117" s="2" t="s">
        <v>197</v>
      </c>
      <c r="E117" s="2" t="s">
        <v>71</v>
      </c>
      <c r="F117" s="1">
        <v>194.6</v>
      </c>
    </row>
    <row r="118" spans="1:6" ht="18.75">
      <c r="A118" s="36" t="s">
        <v>82</v>
      </c>
      <c r="B118" s="41" t="s">
        <v>49</v>
      </c>
      <c r="C118" s="14" t="s">
        <v>13</v>
      </c>
      <c r="D118" s="16"/>
      <c r="E118" s="16"/>
      <c r="F118" s="15">
        <f>F119+F126</f>
        <v>17064.099999999999</v>
      </c>
    </row>
    <row r="119" spans="1:6">
      <c r="A119" s="32" t="s">
        <v>98</v>
      </c>
      <c r="B119" s="13" t="s">
        <v>26</v>
      </c>
      <c r="C119" s="14" t="s">
        <v>25</v>
      </c>
      <c r="D119" s="16"/>
      <c r="E119" s="14"/>
      <c r="F119" s="15">
        <f>F120+F123</f>
        <v>14378.8</v>
      </c>
    </row>
    <row r="120" spans="1:6" ht="38.25">
      <c r="A120" s="35" t="s">
        <v>99</v>
      </c>
      <c r="B120" s="13" t="s">
        <v>132</v>
      </c>
      <c r="C120" s="14" t="s">
        <v>25</v>
      </c>
      <c r="D120" s="14" t="s">
        <v>151</v>
      </c>
      <c r="E120" s="14"/>
      <c r="F120" s="15">
        <f>F122</f>
        <v>12681.5</v>
      </c>
    </row>
    <row r="121" spans="1:6" ht="25.5">
      <c r="A121" s="35"/>
      <c r="B121" s="4" t="s">
        <v>190</v>
      </c>
      <c r="C121" s="14" t="s">
        <v>25</v>
      </c>
      <c r="D121" s="14" t="s">
        <v>151</v>
      </c>
      <c r="E121" s="14" t="s">
        <v>109</v>
      </c>
      <c r="F121" s="15">
        <f>F122</f>
        <v>12681.5</v>
      </c>
    </row>
    <row r="122" spans="1:6" ht="25.5">
      <c r="A122" s="35"/>
      <c r="B122" s="4" t="s">
        <v>72</v>
      </c>
      <c r="C122" s="14" t="s">
        <v>25</v>
      </c>
      <c r="D122" s="14" t="s">
        <v>151</v>
      </c>
      <c r="E122" s="14" t="s">
        <v>71</v>
      </c>
      <c r="F122" s="15">
        <v>12681.5</v>
      </c>
    </row>
    <row r="123" spans="1:6" ht="25.5">
      <c r="A123" s="35" t="s">
        <v>133</v>
      </c>
      <c r="B123" s="4" t="s">
        <v>134</v>
      </c>
      <c r="C123" s="14" t="s">
        <v>25</v>
      </c>
      <c r="D123" s="14" t="s">
        <v>152</v>
      </c>
      <c r="E123" s="14"/>
      <c r="F123" s="15">
        <f>F124</f>
        <v>1697.3</v>
      </c>
    </row>
    <row r="124" spans="1:6" ht="25.5">
      <c r="A124" s="35"/>
      <c r="B124" s="4" t="s">
        <v>190</v>
      </c>
      <c r="C124" s="14" t="s">
        <v>25</v>
      </c>
      <c r="D124" s="14" t="s">
        <v>152</v>
      </c>
      <c r="E124" s="14" t="s">
        <v>109</v>
      </c>
      <c r="F124" s="15">
        <f>F125</f>
        <v>1697.3</v>
      </c>
    </row>
    <row r="125" spans="1:6" ht="25.5">
      <c r="A125" s="35"/>
      <c r="B125" s="4" t="s">
        <v>72</v>
      </c>
      <c r="C125" s="14" t="s">
        <v>25</v>
      </c>
      <c r="D125" s="14" t="s">
        <v>152</v>
      </c>
      <c r="E125" s="14" t="s">
        <v>71</v>
      </c>
      <c r="F125" s="15">
        <v>1697.3</v>
      </c>
    </row>
    <row r="126" spans="1:6">
      <c r="A126" s="35" t="s">
        <v>116</v>
      </c>
      <c r="B126" s="13" t="s">
        <v>76</v>
      </c>
      <c r="C126" s="14" t="s">
        <v>75</v>
      </c>
      <c r="D126" s="14"/>
      <c r="E126" s="14"/>
      <c r="F126" s="15">
        <f>F127</f>
        <v>2685.3</v>
      </c>
    </row>
    <row r="127" spans="1:6" ht="25.5">
      <c r="A127" s="35" t="s">
        <v>117</v>
      </c>
      <c r="B127" s="13" t="s">
        <v>185</v>
      </c>
      <c r="C127" s="14" t="s">
        <v>75</v>
      </c>
      <c r="D127" s="14" t="s">
        <v>153</v>
      </c>
      <c r="E127" s="14"/>
      <c r="F127" s="15">
        <f>F129</f>
        <v>2685.3</v>
      </c>
    </row>
    <row r="128" spans="1:6" ht="25.5">
      <c r="A128" s="35"/>
      <c r="B128" s="4" t="s">
        <v>190</v>
      </c>
      <c r="C128" s="14" t="s">
        <v>75</v>
      </c>
      <c r="D128" s="14" t="s">
        <v>153</v>
      </c>
      <c r="E128" s="14" t="s">
        <v>109</v>
      </c>
      <c r="F128" s="15">
        <f>F129</f>
        <v>2685.3</v>
      </c>
    </row>
    <row r="129" spans="1:6" ht="25.5">
      <c r="A129" s="35"/>
      <c r="B129" s="4" t="s">
        <v>72</v>
      </c>
      <c r="C129" s="14" t="s">
        <v>75</v>
      </c>
      <c r="D129" s="14" t="s">
        <v>153</v>
      </c>
      <c r="E129" s="14" t="s">
        <v>71</v>
      </c>
      <c r="F129" s="15">
        <v>2685.3</v>
      </c>
    </row>
    <row r="130" spans="1:6" ht="18.75">
      <c r="A130" s="29" t="s">
        <v>83</v>
      </c>
      <c r="B130" s="22" t="s">
        <v>23</v>
      </c>
      <c r="C130" s="2" t="s">
        <v>14</v>
      </c>
      <c r="D130" s="2"/>
      <c r="E130" s="2"/>
      <c r="F130" s="1">
        <f>F138+F131</f>
        <v>4787.1000000000004</v>
      </c>
    </row>
    <row r="131" spans="1:6">
      <c r="A131" s="28" t="s">
        <v>100</v>
      </c>
      <c r="B131" s="4" t="s">
        <v>208</v>
      </c>
      <c r="C131" s="2" t="s">
        <v>219</v>
      </c>
      <c r="D131" s="2"/>
      <c r="E131" s="2"/>
      <c r="F131" s="1">
        <f>F132+F135</f>
        <v>604.29999999999995</v>
      </c>
    </row>
    <row r="132" spans="1:6" ht="153">
      <c r="A132" s="28" t="s">
        <v>101</v>
      </c>
      <c r="B132" s="4" t="s">
        <v>199</v>
      </c>
      <c r="C132" s="2" t="s">
        <v>219</v>
      </c>
      <c r="D132" s="2" t="s">
        <v>202</v>
      </c>
      <c r="E132" s="2"/>
      <c r="F132" s="1">
        <f>F134</f>
        <v>341.7</v>
      </c>
    </row>
    <row r="133" spans="1:6">
      <c r="A133" s="28"/>
      <c r="B133" s="4" t="s">
        <v>124</v>
      </c>
      <c r="C133" s="2" t="s">
        <v>219</v>
      </c>
      <c r="D133" s="2" t="s">
        <v>202</v>
      </c>
      <c r="E133" s="2" t="s">
        <v>108</v>
      </c>
      <c r="F133" s="1">
        <f>F134</f>
        <v>341.7</v>
      </c>
    </row>
    <row r="134" spans="1:6">
      <c r="A134" s="28"/>
      <c r="B134" s="4" t="s">
        <v>85</v>
      </c>
      <c r="C134" s="2" t="s">
        <v>219</v>
      </c>
      <c r="D134" s="2" t="s">
        <v>202</v>
      </c>
      <c r="E134" s="2" t="s">
        <v>84</v>
      </c>
      <c r="F134" s="1">
        <v>341.7</v>
      </c>
    </row>
    <row r="135" spans="1:6" ht="89.25">
      <c r="A135" s="28" t="s">
        <v>198</v>
      </c>
      <c r="B135" s="4" t="s">
        <v>200</v>
      </c>
      <c r="C135" s="2" t="s">
        <v>219</v>
      </c>
      <c r="D135" s="2" t="s">
        <v>201</v>
      </c>
      <c r="E135" s="2"/>
      <c r="F135" s="1">
        <f>F136</f>
        <v>262.60000000000002</v>
      </c>
    </row>
    <row r="136" spans="1:6">
      <c r="A136" s="28"/>
      <c r="B136" s="4" t="s">
        <v>124</v>
      </c>
      <c r="C136" s="2" t="s">
        <v>219</v>
      </c>
      <c r="D136" s="2" t="s">
        <v>201</v>
      </c>
      <c r="E136" s="2" t="s">
        <v>108</v>
      </c>
      <c r="F136" s="1">
        <f>F137</f>
        <v>262.60000000000002</v>
      </c>
    </row>
    <row r="137" spans="1:6">
      <c r="A137" s="28"/>
      <c r="B137" s="4" t="s">
        <v>85</v>
      </c>
      <c r="C137" s="2" t="s">
        <v>219</v>
      </c>
      <c r="D137" s="2" t="s">
        <v>201</v>
      </c>
      <c r="E137" s="2" t="s">
        <v>84</v>
      </c>
      <c r="F137" s="1">
        <v>262.60000000000002</v>
      </c>
    </row>
    <row r="138" spans="1:6">
      <c r="A138" s="30" t="s">
        <v>139</v>
      </c>
      <c r="B138" s="4" t="s">
        <v>36</v>
      </c>
      <c r="C138" s="2" t="s">
        <v>29</v>
      </c>
      <c r="D138" s="2"/>
      <c r="E138" s="2"/>
      <c r="F138" s="1">
        <f>SUM(F139,F142)</f>
        <v>4182.8</v>
      </c>
    </row>
    <row r="139" spans="1:6" ht="51">
      <c r="A139" s="31" t="s">
        <v>140</v>
      </c>
      <c r="B139" s="4" t="s">
        <v>136</v>
      </c>
      <c r="C139" s="2" t="s">
        <v>29</v>
      </c>
      <c r="D139" s="2" t="s">
        <v>172</v>
      </c>
      <c r="E139" s="2"/>
      <c r="F139" s="1">
        <f>F141</f>
        <v>3120.3</v>
      </c>
    </row>
    <row r="140" spans="1:6">
      <c r="A140" s="31"/>
      <c r="B140" s="4" t="s">
        <v>124</v>
      </c>
      <c r="C140" s="2" t="s">
        <v>29</v>
      </c>
      <c r="D140" s="2" t="s">
        <v>172</v>
      </c>
      <c r="E140" s="2" t="s">
        <v>108</v>
      </c>
      <c r="F140" s="1">
        <f>F141</f>
        <v>3120.3</v>
      </c>
    </row>
    <row r="141" spans="1:6">
      <c r="A141" s="30"/>
      <c r="B141" s="4" t="s">
        <v>85</v>
      </c>
      <c r="C141" s="2" t="s">
        <v>29</v>
      </c>
      <c r="D141" s="2" t="s">
        <v>172</v>
      </c>
      <c r="E141" s="2" t="s">
        <v>84</v>
      </c>
      <c r="F141" s="1">
        <v>3120.3</v>
      </c>
    </row>
    <row r="142" spans="1:6" ht="51">
      <c r="A142" s="30" t="s">
        <v>141</v>
      </c>
      <c r="B142" s="4" t="s">
        <v>137</v>
      </c>
      <c r="C142" s="2">
        <v>1004</v>
      </c>
      <c r="D142" s="2" t="s">
        <v>173</v>
      </c>
      <c r="E142" s="2"/>
      <c r="F142" s="1">
        <f>F144</f>
        <v>1062.5</v>
      </c>
    </row>
    <row r="143" spans="1:6">
      <c r="A143" s="30"/>
      <c r="B143" s="4" t="s">
        <v>124</v>
      </c>
      <c r="C143" s="2" t="s">
        <v>29</v>
      </c>
      <c r="D143" s="2" t="s">
        <v>173</v>
      </c>
      <c r="E143" s="2" t="s">
        <v>108</v>
      </c>
      <c r="F143" s="1">
        <f>F144</f>
        <v>1062.5</v>
      </c>
    </row>
    <row r="144" spans="1:6" ht="25.5">
      <c r="A144" s="30"/>
      <c r="B144" s="4" t="s">
        <v>70</v>
      </c>
      <c r="C144" s="2" t="s">
        <v>29</v>
      </c>
      <c r="D144" s="2" t="s">
        <v>173</v>
      </c>
      <c r="E144" s="2" t="s">
        <v>125</v>
      </c>
      <c r="F144" s="1">
        <v>1062.5</v>
      </c>
    </row>
    <row r="145" spans="1:6" ht="18.75">
      <c r="A145" s="37" t="s">
        <v>102</v>
      </c>
      <c r="B145" s="41" t="s">
        <v>51</v>
      </c>
      <c r="C145" s="14" t="s">
        <v>44</v>
      </c>
      <c r="D145" s="14"/>
      <c r="E145" s="14"/>
      <c r="F145" s="15">
        <f>F146</f>
        <v>930.3</v>
      </c>
    </row>
    <row r="146" spans="1:6">
      <c r="A146" s="35" t="s">
        <v>103</v>
      </c>
      <c r="B146" s="13" t="s">
        <v>45</v>
      </c>
      <c r="C146" s="14" t="s">
        <v>46</v>
      </c>
      <c r="D146" s="14"/>
      <c r="E146" s="14"/>
      <c r="F146" s="15">
        <f>F147</f>
        <v>930.3</v>
      </c>
    </row>
    <row r="147" spans="1:6" ht="76.5">
      <c r="A147" s="32" t="s">
        <v>104</v>
      </c>
      <c r="B147" s="13" t="s">
        <v>138</v>
      </c>
      <c r="C147" s="14" t="s">
        <v>46</v>
      </c>
      <c r="D147" s="14" t="s">
        <v>154</v>
      </c>
      <c r="E147" s="14"/>
      <c r="F147" s="15">
        <f>F149</f>
        <v>930.3</v>
      </c>
    </row>
    <row r="148" spans="1:6" ht="25.5">
      <c r="A148" s="32"/>
      <c r="B148" s="4" t="s">
        <v>190</v>
      </c>
      <c r="C148" s="14" t="s">
        <v>46</v>
      </c>
      <c r="D148" s="14" t="s">
        <v>154</v>
      </c>
      <c r="E148" s="14" t="s">
        <v>109</v>
      </c>
      <c r="F148" s="15">
        <f>F149</f>
        <v>930.3</v>
      </c>
    </row>
    <row r="149" spans="1:6" ht="25.5">
      <c r="A149" s="35"/>
      <c r="B149" s="4" t="s">
        <v>72</v>
      </c>
      <c r="C149" s="14" t="s">
        <v>46</v>
      </c>
      <c r="D149" s="14" t="s">
        <v>154</v>
      </c>
      <c r="E149" s="14" t="s">
        <v>71</v>
      </c>
      <c r="F149" s="15">
        <v>930.3</v>
      </c>
    </row>
    <row r="150" spans="1:6" ht="18.75">
      <c r="A150" s="29" t="s">
        <v>105</v>
      </c>
      <c r="B150" s="22" t="s">
        <v>47</v>
      </c>
      <c r="C150" s="2" t="s">
        <v>48</v>
      </c>
      <c r="D150" s="2"/>
      <c r="E150" s="2"/>
      <c r="F150" s="1">
        <f>F151</f>
        <v>1785.2</v>
      </c>
    </row>
    <row r="151" spans="1:6">
      <c r="A151" s="30" t="s">
        <v>106</v>
      </c>
      <c r="B151" s="4" t="s">
        <v>74</v>
      </c>
      <c r="C151" s="2" t="s">
        <v>73</v>
      </c>
      <c r="D151" s="2"/>
      <c r="E151" s="2"/>
      <c r="F151" s="1">
        <f>F152</f>
        <v>1785.2</v>
      </c>
    </row>
    <row r="152" spans="1:6" ht="76.5">
      <c r="A152" s="38" t="s">
        <v>107</v>
      </c>
      <c r="B152" s="4" t="s">
        <v>142</v>
      </c>
      <c r="C152" s="2" t="s">
        <v>73</v>
      </c>
      <c r="D152" s="2" t="s">
        <v>155</v>
      </c>
      <c r="E152" s="6"/>
      <c r="F152" s="1">
        <f>F154</f>
        <v>1785.2</v>
      </c>
    </row>
    <row r="153" spans="1:6" ht="25.5">
      <c r="A153" s="38"/>
      <c r="B153" s="4" t="s">
        <v>190</v>
      </c>
      <c r="C153" s="2" t="s">
        <v>73</v>
      </c>
      <c r="D153" s="2" t="s">
        <v>155</v>
      </c>
      <c r="E153" s="2" t="s">
        <v>109</v>
      </c>
      <c r="F153" s="1">
        <f>F154</f>
        <v>1785.2</v>
      </c>
    </row>
    <row r="154" spans="1:6" ht="25.5">
      <c r="A154" s="30"/>
      <c r="B154" s="4" t="s">
        <v>72</v>
      </c>
      <c r="C154" s="2" t="s">
        <v>73</v>
      </c>
      <c r="D154" s="2" t="s">
        <v>155</v>
      </c>
      <c r="E154" s="2" t="s">
        <v>71</v>
      </c>
      <c r="F154" s="1">
        <v>1785.2</v>
      </c>
    </row>
    <row r="155" spans="1:6" ht="15.75">
      <c r="A155" s="19"/>
      <c r="B155" s="3" t="s">
        <v>15</v>
      </c>
      <c r="C155" s="7"/>
      <c r="D155" s="7"/>
      <c r="E155" s="7"/>
      <c r="F155" s="17">
        <f>F9</f>
        <v>114871.29999999999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2019-12-27T07:54:07Z</cp:lastPrinted>
  <dcterms:created xsi:type="dcterms:W3CDTF">2004-01-31T12:47:35Z</dcterms:created>
  <dcterms:modified xsi:type="dcterms:W3CDTF">2019-12-27T09:56:59Z</dcterms:modified>
</cp:coreProperties>
</file>