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4519"/>
</workbook>
</file>

<file path=xl/calcChain.xml><?xml version="1.0" encoding="utf-8"?>
<calcChain xmlns="http://schemas.openxmlformats.org/spreadsheetml/2006/main">
  <c r="G129" i="56"/>
  <c r="G26"/>
  <c r="G113"/>
  <c r="G114"/>
  <c r="G87"/>
  <c r="G81"/>
  <c r="G76"/>
  <c r="G75" s="1"/>
  <c r="G79"/>
  <c r="G42"/>
  <c r="G24"/>
  <c r="G23" s="1"/>
  <c r="G14"/>
  <c r="G13" s="1"/>
  <c r="G12" s="1"/>
  <c r="G148"/>
  <c r="G147"/>
  <c r="G146" s="1"/>
  <c r="G145" s="1"/>
  <c r="G143"/>
  <c r="G142"/>
  <c r="G141" s="1"/>
  <c r="G140" s="1"/>
  <c r="G138"/>
  <c r="G137"/>
  <c r="G135"/>
  <c r="G134"/>
  <c r="G131"/>
  <c r="G130"/>
  <c r="G126"/>
  <c r="G125"/>
  <c r="G124" s="1"/>
  <c r="G122"/>
  <c r="G121" s="1"/>
  <c r="G119"/>
  <c r="G118"/>
  <c r="G111"/>
  <c r="G110"/>
  <c r="G108"/>
  <c r="G107"/>
  <c r="G105"/>
  <c r="G104" s="1"/>
  <c r="G102"/>
  <c r="G101" s="1"/>
  <c r="G99"/>
  <c r="G98" s="1"/>
  <c r="G95"/>
  <c r="G94" s="1"/>
  <c r="G93" s="1"/>
  <c r="G90"/>
  <c r="G89"/>
  <c r="G84"/>
  <c r="G83" s="1"/>
  <c r="G70"/>
  <c r="G69" s="1"/>
  <c r="G68" s="1"/>
  <c r="G66"/>
  <c r="G65" s="1"/>
  <c r="G63"/>
  <c r="G62" s="1"/>
  <c r="G57"/>
  <c r="G56" s="1"/>
  <c r="G53"/>
  <c r="G52" s="1"/>
  <c r="G48"/>
  <c r="G45"/>
  <c r="G44"/>
  <c r="G40"/>
  <c r="G38"/>
  <c r="G35"/>
  <c r="G34"/>
  <c r="G29"/>
  <c r="G21"/>
  <c r="G20" s="1"/>
  <c r="G16" s="1"/>
  <c r="G97" l="1"/>
  <c r="G92" s="1"/>
  <c r="G11"/>
  <c r="G10" s="1"/>
  <c r="G37"/>
  <c r="G33" s="1"/>
  <c r="G133"/>
  <c r="G128" s="1"/>
  <c r="G61"/>
  <c r="G60" s="1"/>
  <c r="G117"/>
  <c r="G116" s="1"/>
  <c r="G74" l="1"/>
  <c r="G73" s="1"/>
  <c r="G32"/>
  <c r="G31" l="1"/>
  <c r="G9" s="1"/>
  <c r="G150" s="1"/>
</calcChain>
</file>

<file path=xl/sharedStrings.xml><?xml version="1.0" encoding="utf-8"?>
<sst xmlns="http://schemas.openxmlformats.org/spreadsheetml/2006/main" count="541" uniqueCount="210">
  <si>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</si>
  <si>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</si>
  <si>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</si>
  <si>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</si>
  <si>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</si>
  <si>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</si>
  <si>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</si>
  <si>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</si>
  <si>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</si>
  <si>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</si>
  <si>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</si>
  <si>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</si>
  <si>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</si>
  <si>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</si>
  <si>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</si>
  <si>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</si>
  <si>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</si>
  <si>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</si>
  <si>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</si>
  <si>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</si>
  <si>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</si>
  <si>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</si>
  <si>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</si>
  <si>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</si>
  <si>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</si>
  <si>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</si>
  <si>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</si>
  <si>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</si>
  <si>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</si>
  <si>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</si>
  <si>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</si>
  <si>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</si>
  <si>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</si>
  <si>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</si>
  <si>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</si>
  <si>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</si>
  <si>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</si>
  <si>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</si>
  <si>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</si>
  <si>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</si>
  <si>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</si>
  <si>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</si>
  <si>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</si>
  <si>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</si>
  <si>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</si>
  <si>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</si>
  <si>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</si>
  <si>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</si>
  <si>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</si>
  <si>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</si>
  <si>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</si>
  <si>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</si>
  <si>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</si>
  <si>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</si>
  <si>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</si>
  <si>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</si>
  <si>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</si>
  <si>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</si>
  <si>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</si>
  <si>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БЛАГОУСТРОЙСТВО ТЕРРИТОРИИ МУНИЦИПАЛЬНОГО ОБРАЗОВАНИЯ, СВЯЗАННОЕ С ОБЕСПЕЧЕНИЕМ САНИТАРНОГО БЛАГОПОЛУЧИЯ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</si>
  <si>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</si>
  <si>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870</t>
  </si>
  <si>
    <t>Резервные средства</t>
  </si>
  <si>
    <t>850</t>
  </si>
  <si>
    <t>Уплата налогов, сборов и иных платежей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</si>
  <si>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</si>
  <si>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</si>
  <si>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</si>
  <si>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</si>
  <si>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</si>
  <si>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</si>
  <si>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</si>
  <si>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</si>
  <si>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</si>
  <si>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</si>
  <si>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</si>
  <si>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</si>
  <si>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</si>
  <si>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</si>
  <si>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</si>
  <si>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</si>
  <si>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</si>
  <si>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</si>
  <si>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</si>
  <si>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</si>
  <si>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</si>
  <si>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</si>
  <si>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</si>
  <si>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</si>
  <si>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</si>
  <si>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</si>
  <si>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</si>
  <si>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</si>
  <si>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</si>
  <si>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</si>
  <si>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</si>
  <si>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</si>
  <si>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</si>
  <si>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2.1.1.</t>
  </si>
  <si>
    <t>3.1.1.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</si>
  <si>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</si>
  <si>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</si>
  <si>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</si>
  <si>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</si>
  <si>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</si>
  <si>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</si>
  <si>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</si>
  <si>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</si>
  <si>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</si>
  <si>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</si>
  <si>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</si>
  <si>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</si>
  <si>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</si>
  <si>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</si>
  <si>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300</t>
  </si>
  <si>
    <t>200</t>
  </si>
  <si>
    <t>4.4.</t>
  </si>
  <si>
    <t>4.5.</t>
  </si>
  <si>
    <t>5.2.2.</t>
  </si>
  <si>
    <t>5.2.3.</t>
  </si>
  <si>
    <t>5.2.4.</t>
  </si>
  <si>
    <t>5.2.5.</t>
  </si>
  <si>
    <t>6.2.</t>
  </si>
  <si>
    <t>6.2.1.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</si>
  <si>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</si>
  <si>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</si>
  <si>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</si>
  <si>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</si>
  <si>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</si>
  <si>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</si>
  <si>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</si>
  <si>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</si>
  <si>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</si>
  <si>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2.1.2.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</si>
  <si>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</si>
  <si>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</si>
  <si>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</si>
  <si>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</si>
  <si>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</si>
  <si>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</si>
  <si>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</si>
  <si>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</si>
  <si>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</si>
  <si>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</si>
  <si>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</si>
  <si>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</si>
  <si>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</si>
  <si>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</si>
  <si>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</si>
  <si>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</si>
  <si>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60000 00141</t>
  </si>
  <si>
    <t>60000 00151</t>
  </si>
  <si>
    <t>60000 00161</t>
  </si>
  <si>
    <t>79500 00530</t>
  </si>
  <si>
    <t>79500 00510</t>
  </si>
  <si>
    <t>79500 00520</t>
  </si>
  <si>
    <t>45000 00200</t>
  </si>
  <si>
    <t>45000 00210</t>
  </si>
  <si>
    <t>45000 00560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</si>
  <si>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</si>
  <si>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</si>
  <si>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</si>
  <si>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</si>
  <si>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</si>
  <si>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</si>
  <si>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</si>
  <si>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</si>
  <si>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</si>
  <si>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</si>
  <si>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</si>
  <si>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</si>
  <si>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</si>
  <si>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</si>
  <si>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</si>
  <si>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</si>
  <si>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09200 G0100</t>
  </si>
  <si>
    <t>00200 G0850</t>
  </si>
  <si>
    <t>60000 G3160</t>
  </si>
  <si>
    <t>51100 G0860</t>
  </si>
  <si>
    <t>51100 G0870</t>
  </si>
  <si>
    <t>00200 00011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</si>
  <si>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</si>
  <si>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</si>
  <si>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</si>
  <si>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</si>
  <si>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</si>
  <si>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</si>
  <si>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</si>
  <si>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</si>
  <si>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</si>
  <si>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</si>
  <si>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</si>
  <si>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ВЕДОМСТВЕННАЯ СТРУКТУРА РАСХОДОВ МЕСТНОГО БЮДЖЕТА НА 2018 ГОД</t>
  </si>
  <si>
    <t>СОДЕРЖАНИЕ ЛИЦ, ЗАМЕЩАЮЩИХ ДОЛЖНОСТИ МУНИЦИПАЛЬНОЙ СЛУЖБЫ ПРЕДСТАВИТЕЛЬНОГО ОРГАНА  МУНИЦИПАЛЬНОГО ОБРАЗОВАНИЯ</t>
  </si>
  <si>
    <t>1.2.4.</t>
  </si>
  <si>
    <t>00200 00023</t>
  </si>
  <si>
    <t>СОДЕРЖАНИЕ ЛИЦ, ЗАМЕЩАЮЩИХ ДОЛЖНОСТИ МУНИЦИПАЛЬНОЙ СЛУЖБЫ  МЕСТНОЙ АДМИНИСТРАЦИИ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</si>
  <si>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работников муниципальных учреждений,организация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</si>
  <si>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В ФОРМАХ И ПОРЯДКЕ,УСТАНОВЛЕННЫХ ФЕДЕРАЛЬНЫМ ЗАКОНОДАТЕЛЬСТВОМ И ЗАКОНОДАТЕЛЬСТВОМ САНКТ-ПЕТЕРБУРГА"</t>
  </si>
  <si>
    <t>5.2.6.</t>
  </si>
  <si>
    <t>ВЕДОМСТВЕННАЯ ЦЕЛЕВАЯ ПРОГРАММА МО"УЧАСТИЕ В СОЗДАНИИ УСЛОВИЙ ДЛЯ РЕАЛИЗАЦИИ МЕР,НАПРАВЛЕННЫХ НА УКРЕПЛЕНИЕ МЕЖНАЦИОНАЛЬНОГО И МЕЖКОНФЕССИОНАЛЬНОГО СОГЛАСИЯ,СОХРАНЕНИЕ И РАЗВИТИЕ ЯЗЫКОВ И КУЛЬТУРЫ НАРОДОВ РФ,ПРОЖИВАЮЩИХ НА ТЕРРИТОРИИ МУНИЦИПАЛЬНОГО ОБРАЗОВАНИЯ,СОЦИАЛЬНУЮ И КУЛЬТУРНУЮ АДАПТАЦИЮ МИГРАНТОВ,ПРОФИЛАКТИКУ МЕЖНАЦИОНАЛЬНЫХ(МЕЖЭТНИЧЕСКИХ)КОНФЛИКТОВ"</t>
  </si>
  <si>
    <t>79500 00570</t>
  </si>
  <si>
    <t>НАЗНАЧЕНИЕ,ВЫПЛАТА,ПЕРЕРАСЧЕТ ЕЖЕМЕСЯЧНОЙ ДОПЛАТЫ ЗА СТАЖ(ОБЩУЮ ПРОДОЛЖИТЕЛЬНОСТЬ)РАБОТЫ(СЛУЖБЫ)В ОРГАНАХ МЕСТНОГО САМОУПРАВЛЕНИЯ,МУНИЦИПАЛЬНЫХ ОРГАНАХ МУНИЦИПАЛЬНЫХ ОБРАЗОВАНИЙ К СТРАХОВОЙ ПЕНСИИ ПО СТАРОСТИ,СТРАХОВОЙ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САМОУПРАВЛЕНИЯ,МУНИЦИПАЛЬНЫХ ОРГАНАХ МУНИЦИПАЛЬНЫХ ОБРАЗОВАНИЙ (ДАЛЕЕ-ДОПЛАТА К ПЕНСИИ),А ТАКЖЕ ПРИОСТАНОВЛЕНИЕ,ВОЗОБНОВЛЕНИЕ,ПРЕКРАЩЕНИЕ ВЫПЛАТЫ ДОПЛАТЫ К ПЕНСИИ В СООТВЕТСТВИИ С ЗАКОНОМ САНКТ-ПЕТЕРБУРГА</t>
  </si>
  <si>
    <t>50500 00231</t>
  </si>
  <si>
    <t>БЛАГОУСТРОЙСТВО ТЕРРИТОРИЙ МУНИЦИПАЛЬНЫХ ОБРАЗОВАНИЙ, В СООТВЕТСТВИИ С ЗАКОНОДАТЕЛЬСТВОМ САНКТ-ПЕТЕРБУРГА, ЗА ИСКЛЮЧЕНИЕМ БЛАГОУСТРОЙСТВА, СВЯЗАННОГО С ОБЕСПЕЧЕНИЕМ САНИТАРНОГО БЛАГОПОЛУЧИЯ НАСЕЛЕНИЯ И ОЗЕЛЕНЕНИЯ ТЕРРИТОРИИПРИДОМОВЫХ ТЕРРИТОРИИ</t>
  </si>
  <si>
    <t>ОЗЕЛЕНЕНИЕ ТЕРРИТОРИИ МУНИЦИПАЛЬНОГО ОБРАЗОВАНИЯ В СООТВЕТСТВИИ С ЗАКОНОДАТЕЛЬСТВОМ САНКТ-ПЕТЕРБУРГА</t>
  </si>
  <si>
    <t>ПРОЧИЕ МЕРОПРИЯТИЯ В ОБЛАСТИ БЛАГОУСТРОЙСТВА ТЕРРИТОРИИ МУНИЦИПАЛЬНОГО ОБРАЗОВАНИЯ</t>
  </si>
  <si>
    <t>1001</t>
  </si>
  <si>
    <t xml:space="preserve">ПЕНСИОННОЕ  ОБЕСПЕЧЕНИЕ </t>
  </si>
  <si>
    <t>К Решению МС № 10/2 от 30 ноября 2018  "О внесении изменений в Решение  № 12/1 от 22 декабря 2017  "О принятии во втором и третьем (окончательном чтении) бюджета муниципального образования муниципального округа Аптекарский остров на 2018 год (с изменениями в соответствии с Решением  МС  № 7/3 " от 29 августа 2018 " 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</si>
</sst>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>
      <selection activeCell="C2" sqref="C2:G3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4" t="s">
        <v>38</v>
      </c>
      <c r="D1" s="54"/>
      <c r="E1" s="54"/>
      <c r="F1" s="54"/>
      <c r="G1" s="54"/>
      <c r="H1" s="47"/>
    </row>
    <row r="2" spans="1:8" ht="6" customHeight="1">
      <c r="A2" s="8"/>
      <c r="B2" s="8"/>
      <c r="C2" s="55" t="s">
        <v>209</v>
      </c>
      <c r="D2" s="55"/>
      <c r="E2" s="55"/>
      <c r="F2" s="55"/>
      <c r="G2" s="55"/>
      <c r="H2" s="48"/>
    </row>
    <row r="3" spans="1:8" ht="74.25" customHeight="1">
      <c r="A3" s="8"/>
      <c r="B3" s="12"/>
      <c r="C3" s="55"/>
      <c r="D3" s="55"/>
      <c r="E3" s="55"/>
      <c r="F3" s="55"/>
      <c r="G3" s="55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6" t="s">
        <v>192</v>
      </c>
      <c r="C5" s="56"/>
      <c r="D5" s="56"/>
      <c r="E5" s="56"/>
      <c r="F5" s="56"/>
      <c r="G5" s="56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47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46</v>
      </c>
      <c r="C9" s="3"/>
      <c r="D9" s="2"/>
      <c r="E9" s="2"/>
      <c r="F9" s="2"/>
      <c r="G9" s="1">
        <f>G10+G31</f>
        <v>118597.7</v>
      </c>
    </row>
    <row r="10" spans="1:8" ht="42.75">
      <c r="A10" s="36" t="s">
        <v>29</v>
      </c>
      <c r="B10" s="31" t="s">
        <v>45</v>
      </c>
      <c r="C10" s="3">
        <v>904</v>
      </c>
      <c r="D10" s="2"/>
      <c r="E10" s="2"/>
      <c r="F10" s="2"/>
      <c r="G10" s="1">
        <f>G11</f>
        <v>5739.9</v>
      </c>
    </row>
    <row r="11" spans="1:8" ht="18.75">
      <c r="A11" s="25" t="s">
        <v>67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5739.9</v>
      </c>
    </row>
    <row r="12" spans="1:8" ht="25.5">
      <c r="A12" s="28" t="s">
        <v>4</v>
      </c>
      <c r="B12" s="13" t="s">
        <v>41</v>
      </c>
      <c r="C12" s="51">
        <v>904</v>
      </c>
      <c r="D12" s="14" t="s">
        <v>24</v>
      </c>
      <c r="E12" s="2"/>
      <c r="F12" s="2"/>
      <c r="G12" s="1">
        <f>G13</f>
        <v>1223.4000000000001</v>
      </c>
    </row>
    <row r="13" spans="1:8">
      <c r="A13" s="29" t="s">
        <v>92</v>
      </c>
      <c r="B13" s="5" t="s">
        <v>181</v>
      </c>
      <c r="C13" s="50">
        <v>904</v>
      </c>
      <c r="D13" s="14" t="s">
        <v>24</v>
      </c>
      <c r="E13" s="2" t="s">
        <v>180</v>
      </c>
      <c r="F13" s="2"/>
      <c r="G13" s="1">
        <f>G14</f>
        <v>1223.4000000000001</v>
      </c>
    </row>
    <row r="14" spans="1:8" ht="51">
      <c r="A14" s="29"/>
      <c r="B14" s="5" t="s">
        <v>127</v>
      </c>
      <c r="C14" s="52">
        <v>904</v>
      </c>
      <c r="D14" s="14" t="s">
        <v>24</v>
      </c>
      <c r="E14" s="2" t="s">
        <v>180</v>
      </c>
      <c r="F14" s="2" t="s">
        <v>126</v>
      </c>
      <c r="G14" s="1">
        <f>G15</f>
        <v>1223.4000000000001</v>
      </c>
    </row>
    <row r="15" spans="1:8" ht="25.5">
      <c r="A15" s="29"/>
      <c r="B15" s="5" t="s">
        <v>75</v>
      </c>
      <c r="C15" s="52">
        <v>904</v>
      </c>
      <c r="D15" s="14" t="s">
        <v>24</v>
      </c>
      <c r="E15" s="2" t="s">
        <v>180</v>
      </c>
      <c r="F15" s="2" t="s">
        <v>74</v>
      </c>
      <c r="G15" s="1">
        <v>1223.4000000000001</v>
      </c>
    </row>
    <row r="16" spans="1:8" ht="38.25">
      <c r="A16" s="29" t="s">
        <v>16</v>
      </c>
      <c r="B16" s="5" t="s">
        <v>60</v>
      </c>
      <c r="C16" s="52">
        <v>904</v>
      </c>
      <c r="D16" s="14" t="s">
        <v>8</v>
      </c>
      <c r="E16" s="2"/>
      <c r="F16" s="2"/>
      <c r="G16" s="1">
        <f>G17+G20+G23+G29</f>
        <v>4516.5</v>
      </c>
    </row>
    <row r="17" spans="1:7" ht="25.5">
      <c r="A17" s="29" t="s">
        <v>93</v>
      </c>
      <c r="B17" s="5" t="s">
        <v>58</v>
      </c>
      <c r="C17" s="52">
        <v>904</v>
      </c>
      <c r="D17" s="14" t="s">
        <v>8</v>
      </c>
      <c r="E17" s="2" t="s">
        <v>173</v>
      </c>
      <c r="F17" s="2"/>
      <c r="G17" s="1">
        <v>109.2</v>
      </c>
    </row>
    <row r="18" spans="1:7" ht="51">
      <c r="A18" s="37"/>
      <c r="B18" s="5" t="s">
        <v>127</v>
      </c>
      <c r="C18" s="3">
        <v>904</v>
      </c>
      <c r="D18" s="14" t="s">
        <v>8</v>
      </c>
      <c r="E18" s="2" t="s">
        <v>173</v>
      </c>
      <c r="F18" s="2" t="s">
        <v>126</v>
      </c>
      <c r="G18" s="1">
        <v>109.2</v>
      </c>
    </row>
    <row r="19" spans="1:7" ht="25.5">
      <c r="A19" s="37"/>
      <c r="B19" s="5" t="s">
        <v>75</v>
      </c>
      <c r="C19" s="3">
        <v>904</v>
      </c>
      <c r="D19" s="14" t="s">
        <v>8</v>
      </c>
      <c r="E19" s="2" t="s">
        <v>173</v>
      </c>
      <c r="F19" s="2" t="s">
        <v>74</v>
      </c>
      <c r="G19" s="1">
        <v>109.2</v>
      </c>
    </row>
    <row r="20" spans="1:7" ht="38.25">
      <c r="A20" s="37" t="s">
        <v>94</v>
      </c>
      <c r="B20" s="15" t="s">
        <v>193</v>
      </c>
      <c r="C20" s="3">
        <v>904</v>
      </c>
      <c r="D20" s="14" t="s">
        <v>8</v>
      </c>
      <c r="E20" s="2" t="s">
        <v>172</v>
      </c>
      <c r="F20" s="2"/>
      <c r="G20" s="1">
        <f>G21</f>
        <v>2720.3</v>
      </c>
    </row>
    <row r="21" spans="1:7" ht="51">
      <c r="A21" s="37"/>
      <c r="B21" s="5" t="s">
        <v>127</v>
      </c>
      <c r="C21" s="3">
        <v>904</v>
      </c>
      <c r="D21" s="14" t="s">
        <v>8</v>
      </c>
      <c r="E21" s="2" t="s">
        <v>172</v>
      </c>
      <c r="F21" s="2" t="s">
        <v>126</v>
      </c>
      <c r="G21" s="1">
        <f>G22</f>
        <v>2720.3</v>
      </c>
    </row>
    <row r="22" spans="1:7" ht="25.5">
      <c r="A22" s="37"/>
      <c r="B22" s="5" t="s">
        <v>75</v>
      </c>
      <c r="C22" s="3">
        <v>904</v>
      </c>
      <c r="D22" s="14" t="s">
        <v>8</v>
      </c>
      <c r="E22" s="2" t="s">
        <v>172</v>
      </c>
      <c r="F22" s="2" t="s">
        <v>74</v>
      </c>
      <c r="G22" s="1">
        <v>2720.3</v>
      </c>
    </row>
    <row r="23" spans="1:7" ht="25.5">
      <c r="A23" s="37" t="s">
        <v>148</v>
      </c>
      <c r="B23" s="5" t="s">
        <v>186</v>
      </c>
      <c r="C23" s="3">
        <v>904</v>
      </c>
      <c r="D23" s="14" t="s">
        <v>8</v>
      </c>
      <c r="E23" s="2" t="s">
        <v>195</v>
      </c>
      <c r="F23" s="2"/>
      <c r="G23" s="1">
        <f>G24+G26</f>
        <v>1603</v>
      </c>
    </row>
    <row r="24" spans="1:7" ht="25.5">
      <c r="A24" s="37"/>
      <c r="B24" s="5" t="s">
        <v>191</v>
      </c>
      <c r="C24" s="3">
        <v>904</v>
      </c>
      <c r="D24" s="14" t="s">
        <v>8</v>
      </c>
      <c r="E24" s="2" t="s">
        <v>195</v>
      </c>
      <c r="F24" s="2" t="s">
        <v>115</v>
      </c>
      <c r="G24" s="1">
        <f>G25</f>
        <v>1598</v>
      </c>
    </row>
    <row r="25" spans="1:7" ht="25.5">
      <c r="A25" s="37"/>
      <c r="B25" s="5" t="s">
        <v>78</v>
      </c>
      <c r="C25" s="3">
        <v>904</v>
      </c>
      <c r="D25" s="14" t="s">
        <v>8</v>
      </c>
      <c r="E25" s="2" t="s">
        <v>195</v>
      </c>
      <c r="F25" s="2" t="s">
        <v>77</v>
      </c>
      <c r="G25" s="1">
        <v>1598</v>
      </c>
    </row>
    <row r="26" spans="1:7" s="53" customFormat="1">
      <c r="A26" s="37"/>
      <c r="B26" s="5" t="s">
        <v>125</v>
      </c>
      <c r="C26" s="3">
        <v>904</v>
      </c>
      <c r="D26" s="14" t="s">
        <v>8</v>
      </c>
      <c r="E26" s="2" t="s">
        <v>195</v>
      </c>
      <c r="F26" s="2" t="s">
        <v>124</v>
      </c>
      <c r="G26" s="1">
        <f>G27</f>
        <v>5</v>
      </c>
    </row>
    <row r="27" spans="1:7" s="53" customFormat="1">
      <c r="A27" s="37"/>
      <c r="B27" s="5" t="s">
        <v>64</v>
      </c>
      <c r="C27" s="3">
        <v>904</v>
      </c>
      <c r="D27" s="14" t="s">
        <v>8</v>
      </c>
      <c r="E27" s="2" t="s">
        <v>195</v>
      </c>
      <c r="F27" s="2" t="s">
        <v>63</v>
      </c>
      <c r="G27" s="1">
        <v>5</v>
      </c>
    </row>
    <row r="28" spans="1:7" ht="38.25">
      <c r="A28" s="37" t="s">
        <v>194</v>
      </c>
      <c r="B28" s="5" t="s">
        <v>43</v>
      </c>
      <c r="C28" s="3">
        <v>904</v>
      </c>
      <c r="D28" s="14" t="s">
        <v>8</v>
      </c>
      <c r="E28" s="2" t="s">
        <v>171</v>
      </c>
      <c r="F28" s="2"/>
      <c r="G28" s="1"/>
    </row>
    <row r="29" spans="1:7">
      <c r="A29" s="37"/>
      <c r="B29" s="5" t="s">
        <v>125</v>
      </c>
      <c r="C29" s="3">
        <v>904</v>
      </c>
      <c r="D29" s="14" t="s">
        <v>8</v>
      </c>
      <c r="E29" s="2" t="s">
        <v>171</v>
      </c>
      <c r="F29" s="2" t="s">
        <v>124</v>
      </c>
      <c r="G29" s="1">
        <f>G30</f>
        <v>84</v>
      </c>
    </row>
    <row r="30" spans="1:7">
      <c r="A30" s="37"/>
      <c r="B30" s="5" t="s">
        <v>64</v>
      </c>
      <c r="C30" s="3">
        <v>904</v>
      </c>
      <c r="D30" s="14" t="s">
        <v>8</v>
      </c>
      <c r="E30" s="2" t="s">
        <v>171</v>
      </c>
      <c r="F30" s="2" t="s">
        <v>63</v>
      </c>
      <c r="G30" s="1">
        <v>84</v>
      </c>
    </row>
    <row r="31" spans="1:7" ht="45">
      <c r="A31" s="36" t="s">
        <v>30</v>
      </c>
      <c r="B31" s="6" t="s">
        <v>36</v>
      </c>
      <c r="C31" s="3">
        <v>961</v>
      </c>
      <c r="D31" s="14"/>
      <c r="E31" s="10"/>
      <c r="F31" s="10"/>
      <c r="G31" s="1">
        <f>G32+G60+G68+G73+G92+G116+G128+G140+G145</f>
        <v>112857.8</v>
      </c>
    </row>
    <row r="32" spans="1:7" ht="18.75">
      <c r="A32" s="36" t="s">
        <v>67</v>
      </c>
      <c r="B32" s="6" t="s">
        <v>18</v>
      </c>
      <c r="C32" s="3">
        <v>961</v>
      </c>
      <c r="D32" s="2" t="s">
        <v>1</v>
      </c>
      <c r="E32" s="2"/>
      <c r="F32" s="2"/>
      <c r="G32" s="1">
        <f>G33+G52+G56</f>
        <v>24663.300000000003</v>
      </c>
    </row>
    <row r="33" spans="1:7" ht="38.25">
      <c r="A33" s="38" t="s">
        <v>4</v>
      </c>
      <c r="B33" s="5" t="s">
        <v>44</v>
      </c>
      <c r="C33" s="3">
        <v>961</v>
      </c>
      <c r="D33" s="14" t="s">
        <v>0</v>
      </c>
      <c r="E33" s="2"/>
      <c r="F33" s="2"/>
      <c r="G33" s="1">
        <f>G34+G37+G44+G47</f>
        <v>24063.300000000003</v>
      </c>
    </row>
    <row r="34" spans="1:7" ht="25.5">
      <c r="A34" s="38" t="s">
        <v>92</v>
      </c>
      <c r="B34" s="5" t="s">
        <v>196</v>
      </c>
      <c r="C34" s="3">
        <v>961</v>
      </c>
      <c r="D34" s="2" t="s">
        <v>0</v>
      </c>
      <c r="E34" s="2" t="s">
        <v>169</v>
      </c>
      <c r="F34" s="2"/>
      <c r="G34" s="1">
        <f>G36</f>
        <v>17597.400000000001</v>
      </c>
    </row>
    <row r="35" spans="1:7" ht="51">
      <c r="A35" s="38"/>
      <c r="B35" s="5" t="s">
        <v>127</v>
      </c>
      <c r="C35" s="3">
        <v>961</v>
      </c>
      <c r="D35" s="2" t="s">
        <v>0</v>
      </c>
      <c r="E35" s="2" t="s">
        <v>169</v>
      </c>
      <c r="F35" s="2" t="s">
        <v>126</v>
      </c>
      <c r="G35" s="1">
        <f>G36</f>
        <v>17597.400000000001</v>
      </c>
    </row>
    <row r="36" spans="1:7" ht="25.5">
      <c r="A36" s="38"/>
      <c r="B36" s="5" t="s">
        <v>75</v>
      </c>
      <c r="C36" s="3">
        <v>961</v>
      </c>
      <c r="D36" s="2" t="s">
        <v>0</v>
      </c>
      <c r="E36" s="2" t="s">
        <v>169</v>
      </c>
      <c r="F36" s="2" t="s">
        <v>74</v>
      </c>
      <c r="G36" s="1">
        <v>17597.400000000001</v>
      </c>
    </row>
    <row r="37" spans="1:7" ht="25.5">
      <c r="A37" s="38" t="s">
        <v>96</v>
      </c>
      <c r="B37" s="5" t="s">
        <v>187</v>
      </c>
      <c r="C37" s="3">
        <v>961</v>
      </c>
      <c r="D37" s="14" t="s">
        <v>0</v>
      </c>
      <c r="E37" s="2" t="s">
        <v>170</v>
      </c>
      <c r="F37" s="2"/>
      <c r="G37" s="1">
        <f>G38+G40+G42</f>
        <v>4909.3</v>
      </c>
    </row>
    <row r="38" spans="1:7" ht="51">
      <c r="A38" s="38"/>
      <c r="B38" s="5" t="s">
        <v>127</v>
      </c>
      <c r="C38" s="3">
        <v>961</v>
      </c>
      <c r="D38" s="14" t="s">
        <v>0</v>
      </c>
      <c r="E38" s="2" t="s">
        <v>170</v>
      </c>
      <c r="F38" s="2" t="s">
        <v>126</v>
      </c>
      <c r="G38" s="1">
        <f>G39</f>
        <v>2422.8000000000002</v>
      </c>
    </row>
    <row r="39" spans="1:7" ht="25.5">
      <c r="A39" s="38"/>
      <c r="B39" s="5" t="s">
        <v>75</v>
      </c>
      <c r="C39" s="3">
        <v>961</v>
      </c>
      <c r="D39" s="14" t="s">
        <v>0</v>
      </c>
      <c r="E39" s="2" t="s">
        <v>170</v>
      </c>
      <c r="F39" s="2" t="s">
        <v>74</v>
      </c>
      <c r="G39" s="1">
        <v>2422.8000000000002</v>
      </c>
    </row>
    <row r="40" spans="1:7" ht="25.5">
      <c r="A40" s="38"/>
      <c r="B40" s="5" t="s">
        <v>191</v>
      </c>
      <c r="C40" s="3">
        <v>961</v>
      </c>
      <c r="D40" s="14" t="s">
        <v>0</v>
      </c>
      <c r="E40" s="2" t="s">
        <v>170</v>
      </c>
      <c r="F40" s="2" t="s">
        <v>115</v>
      </c>
      <c r="G40" s="1">
        <f>G41</f>
        <v>2450.5</v>
      </c>
    </row>
    <row r="41" spans="1:7" ht="25.5">
      <c r="A41" s="38"/>
      <c r="B41" s="5" t="s">
        <v>78</v>
      </c>
      <c r="C41" s="3">
        <v>961</v>
      </c>
      <c r="D41" s="14" t="s">
        <v>0</v>
      </c>
      <c r="E41" s="2" t="s">
        <v>170</v>
      </c>
      <c r="F41" s="2" t="s">
        <v>77</v>
      </c>
      <c r="G41" s="1">
        <v>2450.5</v>
      </c>
    </row>
    <row r="42" spans="1:7">
      <c r="A42" s="38"/>
      <c r="B42" s="5" t="s">
        <v>128</v>
      </c>
      <c r="C42" s="3">
        <v>961</v>
      </c>
      <c r="D42" s="14" t="s">
        <v>0</v>
      </c>
      <c r="E42" s="2" t="s">
        <v>170</v>
      </c>
      <c r="F42" s="2" t="s">
        <v>124</v>
      </c>
      <c r="G42" s="1">
        <f>G43</f>
        <v>36</v>
      </c>
    </row>
    <row r="43" spans="1:7">
      <c r="A43" s="38"/>
      <c r="B43" s="5" t="s">
        <v>64</v>
      </c>
      <c r="C43" s="3">
        <v>961</v>
      </c>
      <c r="D43" s="2" t="s">
        <v>0</v>
      </c>
      <c r="E43" s="2" t="s">
        <v>170</v>
      </c>
      <c r="F43" s="2" t="s">
        <v>63</v>
      </c>
      <c r="G43" s="1">
        <v>36</v>
      </c>
    </row>
    <row r="44" spans="1:7" ht="51">
      <c r="A44" s="38" t="s">
        <v>97</v>
      </c>
      <c r="B44" s="5" t="s">
        <v>135</v>
      </c>
      <c r="C44" s="3">
        <v>961</v>
      </c>
      <c r="D44" s="14" t="s">
        <v>0</v>
      </c>
      <c r="E44" s="2" t="s">
        <v>175</v>
      </c>
      <c r="F44" s="2"/>
      <c r="G44" s="1">
        <f>G46</f>
        <v>6.9</v>
      </c>
    </row>
    <row r="45" spans="1:7" ht="25.5">
      <c r="A45" s="38"/>
      <c r="B45" s="5" t="s">
        <v>191</v>
      </c>
      <c r="C45" s="3">
        <v>961</v>
      </c>
      <c r="D45" s="14" t="s">
        <v>0</v>
      </c>
      <c r="E45" s="2" t="s">
        <v>175</v>
      </c>
      <c r="F45" s="2" t="s">
        <v>115</v>
      </c>
      <c r="G45" s="1">
        <f>G46</f>
        <v>6.9</v>
      </c>
    </row>
    <row r="46" spans="1:7" ht="25.5">
      <c r="A46" s="38"/>
      <c r="B46" s="5" t="s">
        <v>78</v>
      </c>
      <c r="C46" s="3">
        <v>961</v>
      </c>
      <c r="D46" s="2" t="s">
        <v>0</v>
      </c>
      <c r="E46" s="2" t="s">
        <v>175</v>
      </c>
      <c r="F46" s="2" t="s">
        <v>77</v>
      </c>
      <c r="G46" s="1">
        <v>6.9</v>
      </c>
    </row>
    <row r="47" spans="1:7" ht="51">
      <c r="A47" s="38" t="s">
        <v>174</v>
      </c>
      <c r="B47" s="5" t="s">
        <v>140</v>
      </c>
      <c r="C47" s="3">
        <v>961</v>
      </c>
      <c r="D47" s="14" t="s">
        <v>0</v>
      </c>
      <c r="E47" s="2" t="s">
        <v>176</v>
      </c>
      <c r="F47" s="2"/>
      <c r="G47" s="1">
        <v>1549.7</v>
      </c>
    </row>
    <row r="48" spans="1:7" ht="51">
      <c r="A48" s="38"/>
      <c r="B48" s="5" t="s">
        <v>127</v>
      </c>
      <c r="C48" s="3">
        <v>961</v>
      </c>
      <c r="D48" s="14" t="s">
        <v>0</v>
      </c>
      <c r="E48" s="2" t="s">
        <v>176</v>
      </c>
      <c r="F48" s="2" t="s">
        <v>126</v>
      </c>
      <c r="G48" s="1">
        <f>G49</f>
        <v>1423.5</v>
      </c>
    </row>
    <row r="49" spans="1:7" ht="25.5">
      <c r="A49" s="38"/>
      <c r="B49" s="5" t="s">
        <v>75</v>
      </c>
      <c r="C49" s="3">
        <v>961</v>
      </c>
      <c r="D49" s="14" t="s">
        <v>0</v>
      </c>
      <c r="E49" s="2" t="s">
        <v>176</v>
      </c>
      <c r="F49" s="2" t="s">
        <v>74</v>
      </c>
      <c r="G49" s="1">
        <v>1423.5</v>
      </c>
    </row>
    <row r="50" spans="1:7" ht="25.5">
      <c r="A50" s="38"/>
      <c r="B50" s="5" t="s">
        <v>191</v>
      </c>
      <c r="C50" s="3">
        <v>961</v>
      </c>
      <c r="D50" s="14" t="s">
        <v>0</v>
      </c>
      <c r="E50" s="2" t="s">
        <v>176</v>
      </c>
      <c r="F50" s="2" t="s">
        <v>115</v>
      </c>
      <c r="G50" s="1">
        <v>126.2</v>
      </c>
    </row>
    <row r="51" spans="1:7" ht="25.5">
      <c r="A51" s="38"/>
      <c r="B51" s="5" t="s">
        <v>78</v>
      </c>
      <c r="C51" s="3">
        <v>961</v>
      </c>
      <c r="D51" s="2" t="s">
        <v>0</v>
      </c>
      <c r="E51" s="2" t="s">
        <v>176</v>
      </c>
      <c r="F51" s="2" t="s">
        <v>77</v>
      </c>
      <c r="G51" s="1">
        <v>126.2</v>
      </c>
    </row>
    <row r="52" spans="1:7">
      <c r="A52" s="38" t="s">
        <v>16</v>
      </c>
      <c r="B52" s="5" t="s">
        <v>27</v>
      </c>
      <c r="C52" s="3">
        <v>961</v>
      </c>
      <c r="D52" s="2" t="s">
        <v>48</v>
      </c>
      <c r="E52" s="2"/>
      <c r="F52" s="2"/>
      <c r="G52" s="1">
        <f>G53</f>
        <v>500</v>
      </c>
    </row>
    <row r="53" spans="1:7">
      <c r="A53" s="38" t="s">
        <v>93</v>
      </c>
      <c r="B53" s="5" t="s">
        <v>28</v>
      </c>
      <c r="C53" s="3">
        <v>961</v>
      </c>
      <c r="D53" s="2" t="s">
        <v>48</v>
      </c>
      <c r="E53" s="2" t="s">
        <v>166</v>
      </c>
      <c r="F53" s="2"/>
      <c r="G53" s="1">
        <f>G55</f>
        <v>500</v>
      </c>
    </row>
    <row r="54" spans="1:7">
      <c r="A54" s="38"/>
      <c r="B54" s="5" t="s">
        <v>128</v>
      </c>
      <c r="C54" s="3">
        <v>961</v>
      </c>
      <c r="D54" s="2" t="s">
        <v>48</v>
      </c>
      <c r="E54" s="2" t="s">
        <v>166</v>
      </c>
      <c r="F54" s="2" t="s">
        <v>124</v>
      </c>
      <c r="G54" s="1">
        <v>500</v>
      </c>
    </row>
    <row r="55" spans="1:7">
      <c r="A55" s="38"/>
      <c r="B55" s="5" t="s">
        <v>62</v>
      </c>
      <c r="C55" s="3">
        <v>961</v>
      </c>
      <c r="D55" s="2" t="s">
        <v>48</v>
      </c>
      <c r="E55" s="2" t="s">
        <v>166</v>
      </c>
      <c r="F55" s="2" t="s">
        <v>61</v>
      </c>
      <c r="G55" s="1">
        <v>500</v>
      </c>
    </row>
    <row r="56" spans="1:7">
      <c r="A56" s="38" t="s">
        <v>39</v>
      </c>
      <c r="B56" s="5" t="s">
        <v>19</v>
      </c>
      <c r="C56" s="3">
        <v>961</v>
      </c>
      <c r="D56" s="2" t="s">
        <v>49</v>
      </c>
      <c r="E56" s="2"/>
      <c r="F56" s="2"/>
      <c r="G56" s="1">
        <f>G57</f>
        <v>100</v>
      </c>
    </row>
    <row r="57" spans="1:7" ht="25.5">
      <c r="A57" s="37" t="s">
        <v>95</v>
      </c>
      <c r="B57" s="5" t="s">
        <v>56</v>
      </c>
      <c r="C57" s="3">
        <v>961</v>
      </c>
      <c r="D57" s="2" t="s">
        <v>49</v>
      </c>
      <c r="E57" s="2" t="s">
        <v>167</v>
      </c>
      <c r="F57" s="2"/>
      <c r="G57" s="1">
        <f>G59</f>
        <v>100</v>
      </c>
    </row>
    <row r="58" spans="1:7" ht="25.5">
      <c r="A58" s="37"/>
      <c r="B58" s="5" t="s">
        <v>191</v>
      </c>
      <c r="C58" s="3">
        <v>961</v>
      </c>
      <c r="D58" s="2" t="s">
        <v>49</v>
      </c>
      <c r="E58" s="2" t="s">
        <v>167</v>
      </c>
      <c r="F58" s="2" t="s">
        <v>115</v>
      </c>
      <c r="G58" s="1">
        <v>100</v>
      </c>
    </row>
    <row r="59" spans="1:7" ht="25.5">
      <c r="A59" s="37"/>
      <c r="B59" s="5" t="s">
        <v>78</v>
      </c>
      <c r="C59" s="3">
        <v>961</v>
      </c>
      <c r="D59" s="2" t="s">
        <v>49</v>
      </c>
      <c r="E59" s="2" t="s">
        <v>167</v>
      </c>
      <c r="F59" s="2" t="s">
        <v>77</v>
      </c>
      <c r="G59" s="1">
        <v>100</v>
      </c>
    </row>
    <row r="60" spans="1:7" ht="30">
      <c r="A60" s="36" t="s">
        <v>68</v>
      </c>
      <c r="B60" s="6" t="s">
        <v>20</v>
      </c>
      <c r="C60" s="3">
        <v>961</v>
      </c>
      <c r="D60" s="2" t="s">
        <v>10</v>
      </c>
      <c r="E60" s="2"/>
      <c r="F60" s="2"/>
      <c r="G60" s="1">
        <f>G61</f>
        <v>302.79999999999995</v>
      </c>
    </row>
    <row r="61" spans="1:7" ht="25.5">
      <c r="A61" s="39" t="s">
        <v>5</v>
      </c>
      <c r="B61" s="5" t="s">
        <v>42</v>
      </c>
      <c r="C61" s="3">
        <v>961</v>
      </c>
      <c r="D61" s="2" t="s">
        <v>11</v>
      </c>
      <c r="E61" s="2"/>
      <c r="F61" s="2"/>
      <c r="G61" s="1">
        <f>G62+G65</f>
        <v>302.79999999999995</v>
      </c>
    </row>
    <row r="62" spans="1:7" ht="76.5">
      <c r="A62" s="28" t="s">
        <v>98</v>
      </c>
      <c r="B62" s="5" t="s">
        <v>184</v>
      </c>
      <c r="C62" s="3">
        <v>961</v>
      </c>
      <c r="D62" s="2" t="s">
        <v>11</v>
      </c>
      <c r="E62" s="2" t="s">
        <v>164</v>
      </c>
      <c r="F62" s="2"/>
      <c r="G62" s="1">
        <f>G63</f>
        <v>2.9</v>
      </c>
    </row>
    <row r="63" spans="1:7" ht="25.5">
      <c r="A63" s="37"/>
      <c r="B63" s="5" t="s">
        <v>191</v>
      </c>
      <c r="C63" s="3">
        <v>961</v>
      </c>
      <c r="D63" s="2" t="s">
        <v>11</v>
      </c>
      <c r="E63" s="2" t="s">
        <v>164</v>
      </c>
      <c r="F63" s="2" t="s">
        <v>115</v>
      </c>
      <c r="G63" s="1">
        <f>G64</f>
        <v>2.9</v>
      </c>
    </row>
    <row r="64" spans="1:7" ht="25.5">
      <c r="A64" s="37"/>
      <c r="B64" s="5" t="s">
        <v>78</v>
      </c>
      <c r="C64" s="3">
        <v>961</v>
      </c>
      <c r="D64" s="2" t="s">
        <v>11</v>
      </c>
      <c r="E64" s="2" t="s">
        <v>164</v>
      </c>
      <c r="F64" s="2" t="s">
        <v>77</v>
      </c>
      <c r="G64" s="1">
        <v>2.9</v>
      </c>
    </row>
    <row r="65" spans="1:7" ht="51">
      <c r="A65" s="37" t="s">
        <v>133</v>
      </c>
      <c r="B65" s="5" t="s">
        <v>136</v>
      </c>
      <c r="C65" s="3">
        <v>961</v>
      </c>
      <c r="D65" s="2" t="s">
        <v>11</v>
      </c>
      <c r="E65" s="2" t="s">
        <v>165</v>
      </c>
      <c r="F65" s="2"/>
      <c r="G65" s="1">
        <f>G66</f>
        <v>299.89999999999998</v>
      </c>
    </row>
    <row r="66" spans="1:7" ht="25.5">
      <c r="A66" s="37"/>
      <c r="B66" s="5" t="s">
        <v>191</v>
      </c>
      <c r="C66" s="3">
        <v>961</v>
      </c>
      <c r="D66" s="2" t="s">
        <v>11</v>
      </c>
      <c r="E66" s="2" t="s">
        <v>165</v>
      </c>
      <c r="F66" s="2" t="s">
        <v>115</v>
      </c>
      <c r="G66" s="1">
        <f>G67</f>
        <v>299.89999999999998</v>
      </c>
    </row>
    <row r="67" spans="1:7" ht="25.5">
      <c r="A67" s="37"/>
      <c r="B67" s="5" t="s">
        <v>78</v>
      </c>
      <c r="C67" s="3">
        <v>961</v>
      </c>
      <c r="D67" s="2" t="s">
        <v>11</v>
      </c>
      <c r="E67" s="2" t="s">
        <v>165</v>
      </c>
      <c r="F67" s="2" t="s">
        <v>77</v>
      </c>
      <c r="G67" s="1">
        <v>299.89999999999998</v>
      </c>
    </row>
    <row r="68" spans="1:7" ht="18.75">
      <c r="A68" s="36" t="s">
        <v>69</v>
      </c>
      <c r="B68" s="6" t="s">
        <v>70</v>
      </c>
      <c r="C68" s="3">
        <v>961</v>
      </c>
      <c r="D68" s="2" t="s">
        <v>71</v>
      </c>
      <c r="E68" s="2"/>
      <c r="F68" s="2"/>
      <c r="G68" s="1">
        <f>G69</f>
        <v>650</v>
      </c>
    </row>
    <row r="69" spans="1:7">
      <c r="A69" s="37" t="s">
        <v>6</v>
      </c>
      <c r="B69" s="5" t="s">
        <v>72</v>
      </c>
      <c r="C69" s="3">
        <v>961</v>
      </c>
      <c r="D69" s="2" t="s">
        <v>73</v>
      </c>
      <c r="E69" s="2"/>
      <c r="F69" s="2"/>
      <c r="G69" s="1">
        <f>G70</f>
        <v>650</v>
      </c>
    </row>
    <row r="70" spans="1:7" ht="76.5">
      <c r="A70" s="37" t="s">
        <v>99</v>
      </c>
      <c r="B70" s="5" t="s">
        <v>185</v>
      </c>
      <c r="C70" s="3">
        <v>961</v>
      </c>
      <c r="D70" s="2" t="s">
        <v>73</v>
      </c>
      <c r="E70" s="2" t="s">
        <v>168</v>
      </c>
      <c r="F70" s="2"/>
      <c r="G70" s="1">
        <f>G72</f>
        <v>650</v>
      </c>
    </row>
    <row r="71" spans="1:7" ht="25.5">
      <c r="A71" s="37"/>
      <c r="B71" s="5" t="s">
        <v>191</v>
      </c>
      <c r="C71" s="3">
        <v>961</v>
      </c>
      <c r="D71" s="2" t="s">
        <v>73</v>
      </c>
      <c r="E71" s="2" t="s">
        <v>168</v>
      </c>
      <c r="F71" s="2" t="s">
        <v>115</v>
      </c>
      <c r="G71" s="1">
        <v>650</v>
      </c>
    </row>
    <row r="72" spans="1:7" ht="25.5">
      <c r="A72" s="37"/>
      <c r="B72" s="5" t="s">
        <v>78</v>
      </c>
      <c r="C72" s="3">
        <v>961</v>
      </c>
      <c r="D72" s="2" t="s">
        <v>73</v>
      </c>
      <c r="E72" s="2" t="s">
        <v>168</v>
      </c>
      <c r="F72" s="2" t="s">
        <v>77</v>
      </c>
      <c r="G72" s="1">
        <v>650</v>
      </c>
    </row>
    <row r="73" spans="1:7" ht="18.75">
      <c r="A73" s="36" t="s">
        <v>83</v>
      </c>
      <c r="B73" s="6" t="s">
        <v>21</v>
      </c>
      <c r="C73" s="3">
        <v>961</v>
      </c>
      <c r="D73" s="2" t="s">
        <v>9</v>
      </c>
      <c r="E73" s="2"/>
      <c r="F73" s="2"/>
      <c r="G73" s="1">
        <f>G74</f>
        <v>62425.2</v>
      </c>
    </row>
    <row r="74" spans="1:7">
      <c r="A74" s="37"/>
      <c r="B74" s="5" t="s">
        <v>32</v>
      </c>
      <c r="C74" s="3">
        <v>961</v>
      </c>
      <c r="D74" s="2" t="s">
        <v>37</v>
      </c>
      <c r="E74" s="2"/>
      <c r="F74" s="2"/>
      <c r="G74" s="1">
        <f>G75+G78+G83+G86+G89</f>
        <v>62425.2</v>
      </c>
    </row>
    <row r="75" spans="1:7" ht="63.75">
      <c r="A75" s="37" t="s">
        <v>84</v>
      </c>
      <c r="B75" s="5" t="s">
        <v>204</v>
      </c>
      <c r="C75" s="3">
        <v>961</v>
      </c>
      <c r="D75" s="17" t="s">
        <v>37</v>
      </c>
      <c r="E75" s="17" t="s">
        <v>149</v>
      </c>
      <c r="F75" s="17"/>
      <c r="G75" s="1">
        <f>G76</f>
        <v>26287.1</v>
      </c>
    </row>
    <row r="76" spans="1:7" ht="25.5">
      <c r="A76" s="38"/>
      <c r="B76" s="5" t="s">
        <v>191</v>
      </c>
      <c r="C76" s="16">
        <v>961</v>
      </c>
      <c r="D76" s="2" t="s">
        <v>37</v>
      </c>
      <c r="E76" s="2" t="s">
        <v>149</v>
      </c>
      <c r="F76" s="2" t="s">
        <v>115</v>
      </c>
      <c r="G76" s="1">
        <f>G77</f>
        <v>26287.1</v>
      </c>
    </row>
    <row r="77" spans="1:7" ht="25.5">
      <c r="A77" s="38"/>
      <c r="B77" s="5" t="s">
        <v>78</v>
      </c>
      <c r="C77" s="3">
        <v>961</v>
      </c>
      <c r="D77" s="2" t="s">
        <v>37</v>
      </c>
      <c r="E77" s="2" t="s">
        <v>149</v>
      </c>
      <c r="F77" s="2" t="s">
        <v>77</v>
      </c>
      <c r="G77" s="1">
        <v>26287.1</v>
      </c>
    </row>
    <row r="78" spans="1:7" ht="38.25">
      <c r="A78" s="38" t="s">
        <v>85</v>
      </c>
      <c r="B78" s="5" t="s">
        <v>59</v>
      </c>
      <c r="C78" s="3">
        <v>961</v>
      </c>
      <c r="D78" s="2" t="s">
        <v>37</v>
      </c>
      <c r="E78" s="2" t="s">
        <v>150</v>
      </c>
      <c r="F78" s="2"/>
      <c r="G78" s="1">
        <v>2051.6</v>
      </c>
    </row>
    <row r="79" spans="1:7" ht="25.5">
      <c r="A79" s="38"/>
      <c r="B79" s="5" t="s">
        <v>191</v>
      </c>
      <c r="C79" s="3">
        <v>961</v>
      </c>
      <c r="D79" s="2" t="s">
        <v>37</v>
      </c>
      <c r="E79" s="2" t="s">
        <v>150</v>
      </c>
      <c r="F79" s="2" t="s">
        <v>115</v>
      </c>
      <c r="G79" s="1">
        <f>G80</f>
        <v>1951.6</v>
      </c>
    </row>
    <row r="80" spans="1:7" ht="25.5">
      <c r="A80" s="38"/>
      <c r="B80" s="5" t="s">
        <v>78</v>
      </c>
      <c r="C80" s="3">
        <v>961</v>
      </c>
      <c r="D80" s="2" t="s">
        <v>37</v>
      </c>
      <c r="E80" s="2" t="s">
        <v>150</v>
      </c>
      <c r="F80" s="2" t="s">
        <v>77</v>
      </c>
      <c r="G80" s="1">
        <v>1951.6</v>
      </c>
    </row>
    <row r="81" spans="1:7">
      <c r="A81" s="38"/>
      <c r="B81" s="5" t="s">
        <v>128</v>
      </c>
      <c r="C81" s="3">
        <v>961</v>
      </c>
      <c r="D81" s="2" t="s">
        <v>37</v>
      </c>
      <c r="E81" s="2" t="s">
        <v>150</v>
      </c>
      <c r="F81" s="2" t="s">
        <v>124</v>
      </c>
      <c r="G81" s="1">
        <f>G82</f>
        <v>100</v>
      </c>
    </row>
    <row r="82" spans="1:7">
      <c r="A82" s="38"/>
      <c r="B82" s="5" t="s">
        <v>64</v>
      </c>
      <c r="C82" s="3">
        <v>961</v>
      </c>
      <c r="D82" s="2" t="s">
        <v>37</v>
      </c>
      <c r="E82" s="2" t="s">
        <v>150</v>
      </c>
      <c r="F82" s="2" t="s">
        <v>63</v>
      </c>
      <c r="G82" s="1">
        <v>100</v>
      </c>
    </row>
    <row r="83" spans="1:7" ht="25.5">
      <c r="A83" s="38" t="s">
        <v>86</v>
      </c>
      <c r="B83" s="5" t="s">
        <v>205</v>
      </c>
      <c r="C83" s="3">
        <v>961</v>
      </c>
      <c r="D83" s="17" t="s">
        <v>37</v>
      </c>
      <c r="E83" s="17" t="s">
        <v>151</v>
      </c>
      <c r="F83" s="17"/>
      <c r="G83" s="1">
        <f>G84</f>
        <v>7432.8</v>
      </c>
    </row>
    <row r="84" spans="1:7" ht="25.5">
      <c r="A84" s="38"/>
      <c r="B84" s="5" t="s">
        <v>191</v>
      </c>
      <c r="C84" s="16">
        <v>961</v>
      </c>
      <c r="D84" s="17" t="s">
        <v>37</v>
      </c>
      <c r="E84" s="17" t="s">
        <v>151</v>
      </c>
      <c r="F84" s="2" t="s">
        <v>115</v>
      </c>
      <c r="G84" s="18">
        <f>G85</f>
        <v>7432.8</v>
      </c>
    </row>
    <row r="85" spans="1:7" ht="25.5">
      <c r="A85" s="38"/>
      <c r="B85" s="5" t="s">
        <v>78</v>
      </c>
      <c r="C85" s="19">
        <v>961</v>
      </c>
      <c r="D85" s="17" t="s">
        <v>37</v>
      </c>
      <c r="E85" s="17" t="s">
        <v>151</v>
      </c>
      <c r="F85" s="2" t="s">
        <v>77</v>
      </c>
      <c r="G85" s="18">
        <v>7432.8</v>
      </c>
    </row>
    <row r="86" spans="1:7" ht="25.5">
      <c r="A86" s="38" t="s">
        <v>116</v>
      </c>
      <c r="B86" s="5" t="s">
        <v>206</v>
      </c>
      <c r="C86" s="3">
        <v>961</v>
      </c>
      <c r="D86" s="2" t="s">
        <v>37</v>
      </c>
      <c r="E86" s="2" t="s">
        <v>152</v>
      </c>
      <c r="F86" s="2"/>
      <c r="G86" s="1">
        <v>7172.7</v>
      </c>
    </row>
    <row r="87" spans="1:7" ht="25.5">
      <c r="A87" s="38"/>
      <c r="B87" s="5" t="s">
        <v>191</v>
      </c>
      <c r="C87" s="3">
        <v>961</v>
      </c>
      <c r="D87" s="2" t="s">
        <v>37</v>
      </c>
      <c r="E87" s="2" t="s">
        <v>152</v>
      </c>
      <c r="F87" s="2" t="s">
        <v>115</v>
      </c>
      <c r="G87" s="1">
        <f>G88</f>
        <v>7172.7</v>
      </c>
    </row>
    <row r="88" spans="1:7" ht="25.5">
      <c r="A88" s="38"/>
      <c r="B88" s="5" t="s">
        <v>78</v>
      </c>
      <c r="C88" s="3">
        <v>961</v>
      </c>
      <c r="D88" s="2" t="s">
        <v>37</v>
      </c>
      <c r="E88" s="2" t="s">
        <v>152</v>
      </c>
      <c r="F88" s="2" t="s">
        <v>77</v>
      </c>
      <c r="G88" s="1">
        <v>7172.7</v>
      </c>
    </row>
    <row r="89" spans="1:7" ht="51">
      <c r="A89" s="38" t="s">
        <v>117</v>
      </c>
      <c r="B89" s="5" t="s">
        <v>134</v>
      </c>
      <c r="C89" s="3">
        <v>961</v>
      </c>
      <c r="D89" s="2" t="s">
        <v>37</v>
      </c>
      <c r="E89" s="2" t="s">
        <v>177</v>
      </c>
      <c r="F89" s="2"/>
      <c r="G89" s="1">
        <f>G91</f>
        <v>19481</v>
      </c>
    </row>
    <row r="90" spans="1:7" ht="25.5">
      <c r="A90" s="38"/>
      <c r="B90" s="5" t="s">
        <v>191</v>
      </c>
      <c r="C90" s="3">
        <v>961</v>
      </c>
      <c r="D90" s="2" t="s">
        <v>37</v>
      </c>
      <c r="E90" s="2" t="s">
        <v>177</v>
      </c>
      <c r="F90" s="2" t="s">
        <v>115</v>
      </c>
      <c r="G90" s="1">
        <f>G91</f>
        <v>19481</v>
      </c>
    </row>
    <row r="91" spans="1:7" ht="25.5">
      <c r="A91" s="38"/>
      <c r="B91" s="5" t="s">
        <v>78</v>
      </c>
      <c r="C91" s="3">
        <v>961</v>
      </c>
      <c r="D91" s="2" t="s">
        <v>37</v>
      </c>
      <c r="E91" s="2" t="s">
        <v>177</v>
      </c>
      <c r="F91" s="2" t="s">
        <v>77</v>
      </c>
      <c r="G91" s="1">
        <v>19481</v>
      </c>
    </row>
    <row r="92" spans="1:7" ht="18.75">
      <c r="A92" s="36" t="s">
        <v>87</v>
      </c>
      <c r="B92" s="6" t="s">
        <v>22</v>
      </c>
      <c r="C92" s="3">
        <v>961</v>
      </c>
      <c r="D92" s="2" t="s">
        <v>12</v>
      </c>
      <c r="E92" s="2"/>
      <c r="F92" s="2"/>
      <c r="G92" s="1">
        <f>G93+G97</f>
        <v>2012</v>
      </c>
    </row>
    <row r="93" spans="1:7" ht="25.5">
      <c r="A93" s="38" t="s">
        <v>100</v>
      </c>
      <c r="B93" s="20" t="s">
        <v>66</v>
      </c>
      <c r="C93" s="3">
        <v>961</v>
      </c>
      <c r="D93" s="22" t="s">
        <v>65</v>
      </c>
      <c r="E93" s="22"/>
      <c r="F93" s="22"/>
      <c r="G93" s="23">
        <f>G94</f>
        <v>131</v>
      </c>
    </row>
    <row r="94" spans="1:7" ht="114.75">
      <c r="A94" s="40" t="s">
        <v>101</v>
      </c>
      <c r="B94" s="30" t="s">
        <v>197</v>
      </c>
      <c r="C94" s="3">
        <v>961</v>
      </c>
      <c r="D94" s="22" t="s">
        <v>65</v>
      </c>
      <c r="E94" s="22" t="s">
        <v>162</v>
      </c>
      <c r="F94" s="22"/>
      <c r="G94" s="23">
        <f>G95</f>
        <v>131</v>
      </c>
    </row>
    <row r="95" spans="1:7" ht="25.5">
      <c r="A95" s="40"/>
      <c r="B95" s="5" t="s">
        <v>191</v>
      </c>
      <c r="C95" s="21">
        <v>961</v>
      </c>
      <c r="D95" s="22" t="s">
        <v>65</v>
      </c>
      <c r="E95" s="22" t="s">
        <v>162</v>
      </c>
      <c r="F95" s="22" t="s">
        <v>115</v>
      </c>
      <c r="G95" s="23">
        <f>G96</f>
        <v>131</v>
      </c>
    </row>
    <row r="96" spans="1:7" ht="25.5">
      <c r="A96" s="36"/>
      <c r="B96" s="5" t="s">
        <v>78</v>
      </c>
      <c r="C96" s="21">
        <v>961</v>
      </c>
      <c r="D96" s="22" t="s">
        <v>65</v>
      </c>
      <c r="E96" s="22" t="s">
        <v>162</v>
      </c>
      <c r="F96" s="22" t="s">
        <v>77</v>
      </c>
      <c r="G96" s="23">
        <v>131</v>
      </c>
    </row>
    <row r="97" spans="1:7">
      <c r="A97" s="38" t="s">
        <v>102</v>
      </c>
      <c r="B97" s="5" t="s">
        <v>190</v>
      </c>
      <c r="C97" s="21">
        <v>961</v>
      </c>
      <c r="D97" s="2" t="s">
        <v>189</v>
      </c>
      <c r="E97" s="2"/>
      <c r="F97" s="2"/>
      <c r="G97" s="1">
        <f>G98+G101+G104+G107+G110+G113</f>
        <v>1881</v>
      </c>
    </row>
    <row r="98" spans="1:7" ht="25.5">
      <c r="A98" s="40" t="s">
        <v>103</v>
      </c>
      <c r="B98" s="20" t="s">
        <v>188</v>
      </c>
      <c r="C98" s="3">
        <v>961</v>
      </c>
      <c r="D98" s="22" t="s">
        <v>189</v>
      </c>
      <c r="E98" s="22" t="s">
        <v>161</v>
      </c>
      <c r="F98" s="22"/>
      <c r="G98" s="23">
        <f>G99</f>
        <v>624</v>
      </c>
    </row>
    <row r="99" spans="1:7" ht="25.5">
      <c r="A99" s="40"/>
      <c r="B99" s="5" t="s">
        <v>191</v>
      </c>
      <c r="C99" s="3">
        <v>961</v>
      </c>
      <c r="D99" s="22" t="s">
        <v>189</v>
      </c>
      <c r="E99" s="22" t="s">
        <v>161</v>
      </c>
      <c r="F99" s="22" t="s">
        <v>115</v>
      </c>
      <c r="G99" s="23">
        <f>G100</f>
        <v>624</v>
      </c>
    </row>
    <row r="100" spans="1:7" ht="25.5">
      <c r="A100" s="41"/>
      <c r="B100" s="5" t="s">
        <v>78</v>
      </c>
      <c r="C100" s="21">
        <v>961</v>
      </c>
      <c r="D100" s="22" t="s">
        <v>189</v>
      </c>
      <c r="E100" s="22" t="s">
        <v>161</v>
      </c>
      <c r="F100" s="22" t="s">
        <v>77</v>
      </c>
      <c r="G100" s="23">
        <v>624</v>
      </c>
    </row>
    <row r="101" spans="1:7" ht="38.25">
      <c r="A101" s="42" t="s">
        <v>118</v>
      </c>
      <c r="B101" s="20" t="s">
        <v>131</v>
      </c>
      <c r="C101" s="21">
        <v>961</v>
      </c>
      <c r="D101" s="22" t="s">
        <v>189</v>
      </c>
      <c r="E101" s="2" t="s">
        <v>163</v>
      </c>
      <c r="F101" s="2"/>
      <c r="G101" s="1">
        <f>G102</f>
        <v>444.5</v>
      </c>
    </row>
    <row r="102" spans="1:7" ht="25.5">
      <c r="A102" s="42"/>
      <c r="B102" s="5" t="s">
        <v>191</v>
      </c>
      <c r="C102" s="21">
        <v>961</v>
      </c>
      <c r="D102" s="22" t="s">
        <v>189</v>
      </c>
      <c r="E102" s="2" t="s">
        <v>163</v>
      </c>
      <c r="F102" s="2" t="s">
        <v>115</v>
      </c>
      <c r="G102" s="1">
        <f>G103</f>
        <v>444.5</v>
      </c>
    </row>
    <row r="103" spans="1:7" ht="25.5">
      <c r="A103" s="41"/>
      <c r="B103" s="5" t="s">
        <v>78</v>
      </c>
      <c r="C103" s="21">
        <v>961</v>
      </c>
      <c r="D103" s="22" t="s">
        <v>189</v>
      </c>
      <c r="E103" s="2" t="s">
        <v>163</v>
      </c>
      <c r="F103" s="2" t="s">
        <v>77</v>
      </c>
      <c r="G103" s="1">
        <v>444.5</v>
      </c>
    </row>
    <row r="104" spans="1:7" ht="51">
      <c r="A104" s="43" t="s">
        <v>119</v>
      </c>
      <c r="B104" s="20" t="s">
        <v>132</v>
      </c>
      <c r="C104" s="21">
        <v>961</v>
      </c>
      <c r="D104" s="22" t="s">
        <v>189</v>
      </c>
      <c r="E104" s="2" t="s">
        <v>154</v>
      </c>
      <c r="F104" s="2"/>
      <c r="G104" s="1">
        <f>G105</f>
        <v>137.5</v>
      </c>
    </row>
    <row r="105" spans="1:7" ht="25.5">
      <c r="A105" s="43"/>
      <c r="B105" s="5" t="s">
        <v>191</v>
      </c>
      <c r="C105" s="21">
        <v>961</v>
      </c>
      <c r="D105" s="22" t="s">
        <v>189</v>
      </c>
      <c r="E105" s="2" t="s">
        <v>154</v>
      </c>
      <c r="F105" s="2" t="s">
        <v>115</v>
      </c>
      <c r="G105" s="1">
        <f>G106</f>
        <v>137.5</v>
      </c>
    </row>
    <row r="106" spans="1:7" ht="25.5">
      <c r="A106" s="41"/>
      <c r="B106" s="5" t="s">
        <v>78</v>
      </c>
      <c r="C106" s="21">
        <v>961</v>
      </c>
      <c r="D106" s="22" t="s">
        <v>189</v>
      </c>
      <c r="E106" s="2" t="s">
        <v>154</v>
      </c>
      <c r="F106" s="2" t="s">
        <v>77</v>
      </c>
      <c r="G106" s="1">
        <v>137.5</v>
      </c>
    </row>
    <row r="107" spans="1:7" ht="76.5">
      <c r="A107" s="43" t="s">
        <v>120</v>
      </c>
      <c r="B107" s="20" t="s">
        <v>198</v>
      </c>
      <c r="C107" s="21">
        <v>961</v>
      </c>
      <c r="D107" s="22" t="s">
        <v>189</v>
      </c>
      <c r="E107" s="2" t="s">
        <v>155</v>
      </c>
      <c r="F107" s="2"/>
      <c r="G107" s="1">
        <f>G109</f>
        <v>242.5</v>
      </c>
    </row>
    <row r="108" spans="1:7" ht="25.5">
      <c r="A108" s="43"/>
      <c r="B108" s="5" t="s">
        <v>191</v>
      </c>
      <c r="C108" s="21">
        <v>961</v>
      </c>
      <c r="D108" s="22" t="s">
        <v>189</v>
      </c>
      <c r="E108" s="2" t="s">
        <v>155</v>
      </c>
      <c r="F108" s="2" t="s">
        <v>115</v>
      </c>
      <c r="G108" s="1">
        <f>G109</f>
        <v>242.5</v>
      </c>
    </row>
    <row r="109" spans="1:7" ht="25.5">
      <c r="A109" s="41"/>
      <c r="B109" s="5" t="s">
        <v>78</v>
      </c>
      <c r="C109" s="21">
        <v>961</v>
      </c>
      <c r="D109" s="22" t="s">
        <v>189</v>
      </c>
      <c r="E109" s="2" t="s">
        <v>155</v>
      </c>
      <c r="F109" s="2" t="s">
        <v>77</v>
      </c>
      <c r="G109" s="1">
        <v>242.5</v>
      </c>
    </row>
    <row r="110" spans="1:7" ht="63.75">
      <c r="A110" s="43" t="s">
        <v>121</v>
      </c>
      <c r="B110" s="20" t="s">
        <v>182</v>
      </c>
      <c r="C110" s="21">
        <v>961</v>
      </c>
      <c r="D110" s="22" t="s">
        <v>189</v>
      </c>
      <c r="E110" s="2" t="s">
        <v>153</v>
      </c>
      <c r="F110" s="2"/>
      <c r="G110" s="1">
        <f>G112</f>
        <v>192.5</v>
      </c>
    </row>
    <row r="111" spans="1:7" ht="25.5">
      <c r="A111" s="43"/>
      <c r="B111" s="5" t="s">
        <v>191</v>
      </c>
      <c r="C111" s="21">
        <v>961</v>
      </c>
      <c r="D111" s="22" t="s">
        <v>189</v>
      </c>
      <c r="E111" s="2" t="s">
        <v>153</v>
      </c>
      <c r="F111" s="2" t="s">
        <v>115</v>
      </c>
      <c r="G111" s="1">
        <f>G112</f>
        <v>192.5</v>
      </c>
    </row>
    <row r="112" spans="1:7" ht="25.5">
      <c r="A112" s="41"/>
      <c r="B112" s="5" t="s">
        <v>78</v>
      </c>
      <c r="C112" s="21">
        <v>961</v>
      </c>
      <c r="D112" s="22" t="s">
        <v>189</v>
      </c>
      <c r="E112" s="2" t="s">
        <v>153</v>
      </c>
      <c r="F112" s="2" t="s">
        <v>77</v>
      </c>
      <c r="G112" s="1">
        <v>192.5</v>
      </c>
    </row>
    <row r="113" spans="1:7" ht="102">
      <c r="A113" s="43" t="s">
        <v>199</v>
      </c>
      <c r="B113" s="5" t="s">
        <v>200</v>
      </c>
      <c r="C113" s="21">
        <v>961</v>
      </c>
      <c r="D113" s="22" t="s">
        <v>189</v>
      </c>
      <c r="E113" s="2" t="s">
        <v>201</v>
      </c>
      <c r="F113" s="2"/>
      <c r="G113" s="1">
        <f>G114</f>
        <v>240</v>
      </c>
    </row>
    <row r="114" spans="1:7" ht="25.5">
      <c r="A114" s="41"/>
      <c r="B114" s="5" t="s">
        <v>191</v>
      </c>
      <c r="C114" s="21">
        <v>961</v>
      </c>
      <c r="D114" s="22" t="s">
        <v>189</v>
      </c>
      <c r="E114" s="2" t="s">
        <v>201</v>
      </c>
      <c r="F114" s="2" t="s">
        <v>115</v>
      </c>
      <c r="G114" s="1">
        <f>G115</f>
        <v>240</v>
      </c>
    </row>
    <row r="115" spans="1:7" ht="25.5">
      <c r="A115" s="41"/>
      <c r="B115" s="5" t="s">
        <v>78</v>
      </c>
      <c r="C115" s="21">
        <v>961</v>
      </c>
      <c r="D115" s="22" t="s">
        <v>189</v>
      </c>
      <c r="E115" s="2" t="s">
        <v>201</v>
      </c>
      <c r="F115" s="2" t="s">
        <v>77</v>
      </c>
      <c r="G115" s="1">
        <v>240</v>
      </c>
    </row>
    <row r="116" spans="1:7" ht="18.75">
      <c r="A116" s="44" t="s">
        <v>88</v>
      </c>
      <c r="B116" s="26" t="s">
        <v>55</v>
      </c>
      <c r="C116" s="21">
        <v>961</v>
      </c>
      <c r="D116" s="22" t="s">
        <v>13</v>
      </c>
      <c r="E116" s="24"/>
      <c r="F116" s="24"/>
      <c r="G116" s="23">
        <f>G117+G124</f>
        <v>15681</v>
      </c>
    </row>
    <row r="117" spans="1:7">
      <c r="A117" s="40" t="s">
        <v>104</v>
      </c>
      <c r="B117" s="20" t="s">
        <v>26</v>
      </c>
      <c r="C117" s="21">
        <v>961</v>
      </c>
      <c r="D117" s="22" t="s">
        <v>25</v>
      </c>
      <c r="E117" s="24"/>
      <c r="F117" s="22"/>
      <c r="G117" s="23">
        <f>G118+G121</f>
        <v>11930</v>
      </c>
    </row>
    <row r="118" spans="1:7" ht="38.25">
      <c r="A118" s="43" t="s">
        <v>105</v>
      </c>
      <c r="B118" s="20" t="s">
        <v>137</v>
      </c>
      <c r="C118" s="21">
        <v>961</v>
      </c>
      <c r="D118" s="22" t="s">
        <v>25</v>
      </c>
      <c r="E118" s="22" t="s">
        <v>156</v>
      </c>
      <c r="F118" s="22"/>
      <c r="G118" s="23">
        <f>G120</f>
        <v>9850</v>
      </c>
    </row>
    <row r="119" spans="1:7" ht="25.5">
      <c r="A119" s="43"/>
      <c r="B119" s="5" t="s">
        <v>191</v>
      </c>
      <c r="C119" s="21">
        <v>961</v>
      </c>
      <c r="D119" s="22" t="s">
        <v>25</v>
      </c>
      <c r="E119" s="22" t="s">
        <v>156</v>
      </c>
      <c r="F119" s="22" t="s">
        <v>115</v>
      </c>
      <c r="G119" s="23">
        <f>G120</f>
        <v>9850</v>
      </c>
    </row>
    <row r="120" spans="1:7" ht="25.5">
      <c r="A120" s="43"/>
      <c r="B120" s="5" t="s">
        <v>78</v>
      </c>
      <c r="C120" s="21">
        <v>961</v>
      </c>
      <c r="D120" s="22" t="s">
        <v>25</v>
      </c>
      <c r="E120" s="22" t="s">
        <v>156</v>
      </c>
      <c r="F120" s="22" t="s">
        <v>77</v>
      </c>
      <c r="G120" s="23">
        <v>9850</v>
      </c>
    </row>
    <row r="121" spans="1:7" ht="25.5">
      <c r="A121" s="43" t="s">
        <v>138</v>
      </c>
      <c r="B121" s="5" t="s">
        <v>139</v>
      </c>
      <c r="C121" s="21">
        <v>961</v>
      </c>
      <c r="D121" s="22" t="s">
        <v>25</v>
      </c>
      <c r="E121" s="22" t="s">
        <v>157</v>
      </c>
      <c r="F121" s="22"/>
      <c r="G121" s="23">
        <f>G122</f>
        <v>2080</v>
      </c>
    </row>
    <row r="122" spans="1:7" ht="25.5">
      <c r="A122" s="43"/>
      <c r="B122" s="5" t="s">
        <v>191</v>
      </c>
      <c r="C122" s="21">
        <v>961</v>
      </c>
      <c r="D122" s="22" t="s">
        <v>25</v>
      </c>
      <c r="E122" s="22" t="s">
        <v>157</v>
      </c>
      <c r="F122" s="22" t="s">
        <v>115</v>
      </c>
      <c r="G122" s="23">
        <f>G123</f>
        <v>2080</v>
      </c>
    </row>
    <row r="123" spans="1:7" ht="25.5">
      <c r="A123" s="43"/>
      <c r="B123" s="5" t="s">
        <v>78</v>
      </c>
      <c r="C123" s="21">
        <v>961</v>
      </c>
      <c r="D123" s="22" t="s">
        <v>25</v>
      </c>
      <c r="E123" s="22" t="s">
        <v>157</v>
      </c>
      <c r="F123" s="22" t="s">
        <v>77</v>
      </c>
      <c r="G123" s="23">
        <v>2080</v>
      </c>
    </row>
    <row r="124" spans="1:7">
      <c r="A124" s="43" t="s">
        <v>122</v>
      </c>
      <c r="B124" s="20" t="s">
        <v>82</v>
      </c>
      <c r="C124" s="21">
        <v>961</v>
      </c>
      <c r="D124" s="22" t="s">
        <v>81</v>
      </c>
      <c r="E124" s="22"/>
      <c r="F124" s="22"/>
      <c r="G124" s="23">
        <f>G125</f>
        <v>3751</v>
      </c>
    </row>
    <row r="125" spans="1:7" ht="25.5">
      <c r="A125" s="43" t="s">
        <v>123</v>
      </c>
      <c r="B125" s="20" t="s">
        <v>183</v>
      </c>
      <c r="C125" s="21">
        <v>961</v>
      </c>
      <c r="D125" s="22" t="s">
        <v>81</v>
      </c>
      <c r="E125" s="22" t="s">
        <v>158</v>
      </c>
      <c r="F125" s="22"/>
      <c r="G125" s="23">
        <f>G127</f>
        <v>3751</v>
      </c>
    </row>
    <row r="126" spans="1:7" ht="25.5">
      <c r="A126" s="43"/>
      <c r="B126" s="5" t="s">
        <v>191</v>
      </c>
      <c r="C126" s="21">
        <v>961</v>
      </c>
      <c r="D126" s="22" t="s">
        <v>81</v>
      </c>
      <c r="E126" s="22" t="s">
        <v>158</v>
      </c>
      <c r="F126" s="22" t="s">
        <v>115</v>
      </c>
      <c r="G126" s="23">
        <f>G127</f>
        <v>3751</v>
      </c>
    </row>
    <row r="127" spans="1:7" ht="25.5">
      <c r="A127" s="43"/>
      <c r="B127" s="5" t="s">
        <v>78</v>
      </c>
      <c r="C127" s="21">
        <v>961</v>
      </c>
      <c r="D127" s="22" t="s">
        <v>81</v>
      </c>
      <c r="E127" s="22" t="s">
        <v>158</v>
      </c>
      <c r="F127" s="22" t="s">
        <v>77</v>
      </c>
      <c r="G127" s="23">
        <v>3751</v>
      </c>
    </row>
    <row r="128" spans="1:7" ht="18.75">
      <c r="A128" s="36" t="s">
        <v>89</v>
      </c>
      <c r="B128" s="6" t="s">
        <v>23</v>
      </c>
      <c r="C128" s="21">
        <v>961</v>
      </c>
      <c r="D128" s="2" t="s">
        <v>14</v>
      </c>
      <c r="E128" s="2"/>
      <c r="F128" s="2"/>
      <c r="G128" s="1">
        <f>G129+G133</f>
        <v>4362.7000000000007</v>
      </c>
    </row>
    <row r="129" spans="1:7">
      <c r="A129" s="35" t="s">
        <v>106</v>
      </c>
      <c r="B129" s="5" t="s">
        <v>208</v>
      </c>
      <c r="C129" s="21">
        <v>961</v>
      </c>
      <c r="D129" s="2" t="s">
        <v>207</v>
      </c>
      <c r="E129" s="2"/>
      <c r="F129" s="2"/>
      <c r="G129" s="1">
        <f>G130</f>
        <v>207.6</v>
      </c>
    </row>
    <row r="130" spans="1:7" ht="140.25">
      <c r="A130" s="35" t="s">
        <v>107</v>
      </c>
      <c r="B130" s="5" t="s">
        <v>202</v>
      </c>
      <c r="C130" s="3">
        <v>961</v>
      </c>
      <c r="D130" s="2" t="s">
        <v>207</v>
      </c>
      <c r="E130" s="2" t="s">
        <v>203</v>
      </c>
      <c r="F130" s="2"/>
      <c r="G130" s="1">
        <f>G132</f>
        <v>207.6</v>
      </c>
    </row>
    <row r="131" spans="1:7">
      <c r="A131" s="35"/>
      <c r="B131" s="5" t="s">
        <v>129</v>
      </c>
      <c r="C131" s="3">
        <v>961</v>
      </c>
      <c r="D131" s="2" t="s">
        <v>207</v>
      </c>
      <c r="E131" s="2" t="s">
        <v>203</v>
      </c>
      <c r="F131" s="2" t="s">
        <v>114</v>
      </c>
      <c r="G131" s="1">
        <f>G132</f>
        <v>207.6</v>
      </c>
    </row>
    <row r="132" spans="1:7">
      <c r="A132" s="35"/>
      <c r="B132" s="5" t="s">
        <v>91</v>
      </c>
      <c r="C132" s="3">
        <v>961</v>
      </c>
      <c r="D132" s="2" t="s">
        <v>207</v>
      </c>
      <c r="E132" s="2" t="s">
        <v>203</v>
      </c>
      <c r="F132" s="2" t="s">
        <v>90</v>
      </c>
      <c r="G132" s="1">
        <v>207.6</v>
      </c>
    </row>
    <row r="133" spans="1:7">
      <c r="A133" s="37" t="s">
        <v>144</v>
      </c>
      <c r="B133" s="5" t="s">
        <v>40</v>
      </c>
      <c r="C133" s="3">
        <v>961</v>
      </c>
      <c r="D133" s="2" t="s">
        <v>31</v>
      </c>
      <c r="E133" s="2"/>
      <c r="F133" s="2"/>
      <c r="G133" s="1">
        <f>SUM(G134,G137)</f>
        <v>4155.1000000000004</v>
      </c>
    </row>
    <row r="134" spans="1:7" ht="51">
      <c r="A134" s="38" t="s">
        <v>145</v>
      </c>
      <c r="B134" s="5" t="s">
        <v>141</v>
      </c>
      <c r="C134" s="3">
        <v>961</v>
      </c>
      <c r="D134" s="2" t="s">
        <v>31</v>
      </c>
      <c r="E134" s="2" t="s">
        <v>178</v>
      </c>
      <c r="F134" s="2"/>
      <c r="G134" s="1">
        <f>G136</f>
        <v>3135.8</v>
      </c>
    </row>
    <row r="135" spans="1:7">
      <c r="A135" s="38"/>
      <c r="B135" s="5" t="s">
        <v>129</v>
      </c>
      <c r="C135" s="3">
        <v>961</v>
      </c>
      <c r="D135" s="2" t="s">
        <v>31</v>
      </c>
      <c r="E135" s="2" t="s">
        <v>178</v>
      </c>
      <c r="F135" s="2" t="s">
        <v>114</v>
      </c>
      <c r="G135" s="1">
        <f>G136</f>
        <v>3135.8</v>
      </c>
    </row>
    <row r="136" spans="1:7">
      <c r="A136" s="37"/>
      <c r="B136" s="5" t="s">
        <v>91</v>
      </c>
      <c r="C136" s="3">
        <v>961</v>
      </c>
      <c r="D136" s="2" t="s">
        <v>31</v>
      </c>
      <c r="E136" s="2" t="s">
        <v>178</v>
      </c>
      <c r="F136" s="2" t="s">
        <v>90</v>
      </c>
      <c r="G136" s="1">
        <v>3135.8</v>
      </c>
    </row>
    <row r="137" spans="1:7" ht="51">
      <c r="A137" s="37" t="s">
        <v>146</v>
      </c>
      <c r="B137" s="5" t="s">
        <v>142</v>
      </c>
      <c r="C137" s="3">
        <v>961</v>
      </c>
      <c r="D137" s="2">
        <v>1004</v>
      </c>
      <c r="E137" s="2" t="s">
        <v>179</v>
      </c>
      <c r="F137" s="2"/>
      <c r="G137" s="1">
        <f>G139</f>
        <v>1019.3</v>
      </c>
    </row>
    <row r="138" spans="1:7">
      <c r="A138" s="37"/>
      <c r="B138" s="5" t="s">
        <v>129</v>
      </c>
      <c r="C138" s="3">
        <v>961</v>
      </c>
      <c r="D138" s="2" t="s">
        <v>31</v>
      </c>
      <c r="E138" s="2" t="s">
        <v>179</v>
      </c>
      <c r="F138" s="2" t="s">
        <v>114</v>
      </c>
      <c r="G138" s="1">
        <f>G139</f>
        <v>1019.3</v>
      </c>
    </row>
    <row r="139" spans="1:7" ht="25.5">
      <c r="A139" s="37"/>
      <c r="B139" s="5" t="s">
        <v>76</v>
      </c>
      <c r="C139" s="3">
        <v>961</v>
      </c>
      <c r="D139" s="2" t="s">
        <v>31</v>
      </c>
      <c r="E139" s="2" t="s">
        <v>179</v>
      </c>
      <c r="F139" s="2" t="s">
        <v>130</v>
      </c>
      <c r="G139" s="1">
        <v>1019.3</v>
      </c>
    </row>
    <row r="140" spans="1:7" ht="18.75">
      <c r="A140" s="45" t="s">
        <v>108</v>
      </c>
      <c r="B140" s="26" t="s">
        <v>57</v>
      </c>
      <c r="C140" s="3">
        <v>961</v>
      </c>
      <c r="D140" s="22" t="s">
        <v>50</v>
      </c>
      <c r="E140" s="22"/>
      <c r="F140" s="22"/>
      <c r="G140" s="23">
        <f>G141</f>
        <v>987</v>
      </c>
    </row>
    <row r="141" spans="1:7">
      <c r="A141" s="43" t="s">
        <v>109</v>
      </c>
      <c r="B141" s="20" t="s">
        <v>51</v>
      </c>
      <c r="C141" s="3">
        <v>961</v>
      </c>
      <c r="D141" s="22" t="s">
        <v>52</v>
      </c>
      <c r="E141" s="22"/>
      <c r="F141" s="22"/>
      <c r="G141" s="23">
        <f>G142</f>
        <v>987</v>
      </c>
    </row>
    <row r="142" spans="1:7" ht="76.5">
      <c r="A142" s="40" t="s">
        <v>110</v>
      </c>
      <c r="B142" s="20" t="s">
        <v>143</v>
      </c>
      <c r="C142" s="3">
        <v>961</v>
      </c>
      <c r="D142" s="22" t="s">
        <v>52</v>
      </c>
      <c r="E142" s="22" t="s">
        <v>159</v>
      </c>
      <c r="F142" s="22"/>
      <c r="G142" s="23">
        <f>G144</f>
        <v>987</v>
      </c>
    </row>
    <row r="143" spans="1:7" ht="25.5">
      <c r="A143" s="40"/>
      <c r="B143" s="5" t="s">
        <v>191</v>
      </c>
      <c r="C143" s="3">
        <v>961</v>
      </c>
      <c r="D143" s="22" t="s">
        <v>52</v>
      </c>
      <c r="E143" s="22" t="s">
        <v>159</v>
      </c>
      <c r="F143" s="22" t="s">
        <v>115</v>
      </c>
      <c r="G143" s="23">
        <f>G144</f>
        <v>987</v>
      </c>
    </row>
    <row r="144" spans="1:7" ht="25.5">
      <c r="A144" s="43"/>
      <c r="B144" s="5" t="s">
        <v>78</v>
      </c>
      <c r="C144" s="3">
        <v>961</v>
      </c>
      <c r="D144" s="22" t="s">
        <v>52</v>
      </c>
      <c r="E144" s="22" t="s">
        <v>159</v>
      </c>
      <c r="F144" s="22" t="s">
        <v>77</v>
      </c>
      <c r="G144" s="23">
        <v>987</v>
      </c>
    </row>
    <row r="145" spans="1:7" ht="18.75">
      <c r="A145" s="36" t="s">
        <v>111</v>
      </c>
      <c r="B145" s="6" t="s">
        <v>53</v>
      </c>
      <c r="C145" s="3">
        <v>961</v>
      </c>
      <c r="D145" s="2" t="s">
        <v>54</v>
      </c>
      <c r="E145" s="2"/>
      <c r="F145" s="2"/>
      <c r="G145" s="1">
        <f>G146</f>
        <v>1773.8</v>
      </c>
    </row>
    <row r="146" spans="1:7">
      <c r="A146" s="37" t="s">
        <v>112</v>
      </c>
      <c r="B146" s="5" t="s">
        <v>80</v>
      </c>
      <c r="C146" s="3">
        <v>961</v>
      </c>
      <c r="D146" s="2" t="s">
        <v>79</v>
      </c>
      <c r="E146" s="2"/>
      <c r="F146" s="2"/>
      <c r="G146" s="1">
        <f>G147</f>
        <v>1773.8</v>
      </c>
    </row>
    <row r="147" spans="1:7" ht="76.5">
      <c r="A147" s="46" t="s">
        <v>113</v>
      </c>
      <c r="B147" s="5" t="s">
        <v>147</v>
      </c>
      <c r="C147" s="21">
        <v>961</v>
      </c>
      <c r="D147" s="2" t="s">
        <v>79</v>
      </c>
      <c r="E147" s="2" t="s">
        <v>160</v>
      </c>
      <c r="F147" s="10"/>
      <c r="G147" s="1">
        <f>G149</f>
        <v>1773.8</v>
      </c>
    </row>
    <row r="148" spans="1:7" ht="25.5">
      <c r="A148" s="46"/>
      <c r="B148" s="5" t="s">
        <v>191</v>
      </c>
      <c r="C148" s="21">
        <v>961</v>
      </c>
      <c r="D148" s="2" t="s">
        <v>79</v>
      </c>
      <c r="E148" s="2" t="s">
        <v>160</v>
      </c>
      <c r="F148" s="2" t="s">
        <v>115</v>
      </c>
      <c r="G148" s="1">
        <f>G149</f>
        <v>1773.8</v>
      </c>
    </row>
    <row r="149" spans="1:7" ht="25.5">
      <c r="A149" s="37"/>
      <c r="B149" s="5" t="s">
        <v>78</v>
      </c>
      <c r="C149" s="21">
        <v>961</v>
      </c>
      <c r="D149" s="2" t="s">
        <v>79</v>
      </c>
      <c r="E149" s="2" t="s">
        <v>160</v>
      </c>
      <c r="F149" s="2" t="s">
        <v>77</v>
      </c>
      <c r="G149" s="1">
        <v>1773.8</v>
      </c>
    </row>
    <row r="150" spans="1:7" ht="15.75">
      <c r="A150" s="29"/>
      <c r="B150" s="4" t="s">
        <v>15</v>
      </c>
      <c r="C150" s="21"/>
      <c r="D150" s="11"/>
      <c r="E150" s="11"/>
      <c r="F150" s="11"/>
      <c r="G150" s="27">
        <f>G9</f>
        <v>118597.7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2018-12-04T12:52:12Z</cp:lastPrinted>
  <dcterms:created xsi:type="dcterms:W3CDTF">2004-01-31T12:47:35Z</dcterms:created>
  <dcterms:modified xsi:type="dcterms:W3CDTF">2018-12-06T07:28:13Z</dcterms:modified>
</cp:coreProperties>
</file>