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E10" i="49"/>
  <c r="D10"/>
  <c r="D33"/>
  <c r="E28"/>
  <c r="D28"/>
  <c r="E25"/>
  <c r="D25"/>
  <c r="E22"/>
  <c r="D22"/>
  <c r="E16"/>
  <c r="D16"/>
  <c r="F34"/>
  <c r="F32"/>
  <c r="F30"/>
  <c r="F29"/>
  <c r="F27"/>
  <c r="F26"/>
  <c r="F24"/>
  <c r="F23"/>
  <c r="F21"/>
  <c r="F19"/>
  <c r="F17"/>
  <c r="F15"/>
  <c r="F14"/>
  <c r="F13"/>
  <c r="F12"/>
  <c r="F11"/>
  <c r="E33"/>
  <c r="E31"/>
  <c r="D31"/>
  <c r="F22" l="1"/>
  <c r="F16"/>
  <c r="F31"/>
  <c r="D18"/>
  <c r="E18"/>
  <c r="F18" l="1"/>
  <c r="F33"/>
  <c r="F25"/>
  <c r="F28" l="1"/>
  <c r="E20"/>
  <c r="E9" s="1"/>
  <c r="D20"/>
  <c r="D9" s="1"/>
  <c r="F9" s="1"/>
  <c r="F20" l="1"/>
  <c r="E35"/>
  <c r="F10"/>
  <c r="F35" l="1"/>
  <c r="D35"/>
</calcChain>
</file>

<file path=xl/sharedStrings.xml><?xml version="1.0" encoding="utf-8"?>
<sst xmlns="http://schemas.openxmlformats.org/spreadsheetml/2006/main" count="86" uniqueCount="84">
  <si>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</si>
  <si>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</si>
  <si>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</si>
  <si>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</si>
  <si>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</si>
  <si>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</si>
  <si>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</si>
  <si>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</si>
  <si>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</si>
  <si>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</si>
  <si>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</si>
  <si>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</si>
  <si>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</si>
  <si>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</si>
  <si>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</si>
  <si>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</si>
  <si>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</si>
  <si>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</si>
  <si>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</si>
  <si>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</si>
  <si>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</si>
  <si>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</si>
  <si>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</si>
  <si>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</si>
  <si>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</si>
  <si>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</si>
  <si>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</si>
  <si>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</si>
  <si>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</si>
  <si>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</si>
  <si>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</si>
  <si>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</si>
  <si>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</si>
  <si>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</si>
  <si>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</si>
  <si>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</si>
  <si>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</si>
  <si>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</si>
  <si>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</si>
  <si>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</si>
  <si>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</si>
  <si>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</si>
  <si>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</si>
  <si>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</si>
  <si>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</si>
  <si>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</si>
  <si>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</si>
  <si>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</si>
  <si>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</si>
  <si>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</si>
  <si>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</si>
  <si>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</si>
  <si>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</si>
  <si>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</si>
  <si>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</si>
  <si>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</si>
  <si>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</si>
  <si>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</si>
  <si>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</si>
  <si>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</si>
  <si>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</si>
  <si>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</si>
  <si>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</si>
  <si>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</si>
  <si>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</si>
  <si>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</si>
  <si>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</si>
  <si>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</si>
  <si>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</si>
  <si>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</si>
  <si>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</si>
  <si>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</si>
  <si>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</si>
  <si>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</si>
  <si>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</si>
  <si>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</si>
  <si>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Утверждено бюджетом, руб.</t>
  </si>
  <si>
    <t>Исполнено, руб.</t>
  </si>
  <si>
    <t>Неисполненые назначения, руб.</t>
  </si>
  <si>
    <t>7.2.</t>
  </si>
  <si>
    <t xml:space="preserve">                   рубли</t>
  </si>
  <si>
    <t>Приложение № 3</t>
  </si>
  <si>
    <t>Исполнение бюджета МО Аптекарский остров за 2016 год по расходам</t>
  </si>
  <si>
    <t>к Проекту Решения Муниципального Совета муниципального образования муниципального округа Аптекарский Остров от ХХ.ХХ.2017г. № ХХ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</si>
</sst>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" fontId="3" fillId="0" borderId="1" xfId="0" applyNumberFormat="1" applyFont="1" applyBorder="1"/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activeCell="I7" sqref="I7"/>
    </sheetView>
  </sheetViews>
  <sheetFormatPr defaultColWidth="9.140625" defaultRowHeight="12.75"/>
  <cols>
    <col min="1" max="1" width="6.140625" style="10" customWidth="1"/>
    <col min="2" max="2" width="53.28515625" style="10" customWidth="1"/>
    <col min="3" max="3" width="7.7109375" style="10" customWidth="1"/>
    <col min="4" max="5" width="18" style="10" customWidth="1"/>
    <col min="6" max="6" width="19.42578125" style="10" customWidth="1"/>
    <col min="7" max="16384" width="9.140625" style="10"/>
  </cols>
  <sheetData>
    <row r="1" spans="1:7" ht="12.75" customHeight="1">
      <c r="C1" s="41"/>
      <c r="D1" s="41"/>
      <c r="E1" s="33"/>
      <c r="F1" s="40" t="s">
        <v>81</v>
      </c>
    </row>
    <row r="2" spans="1:7" ht="57.75" customHeight="1">
      <c r="C2" s="42"/>
      <c r="D2" s="42"/>
      <c r="E2" s="44" t="s">
        <v>83</v>
      </c>
      <c r="F2" s="45"/>
    </row>
    <row r="3" spans="1:7" ht="29.25" customHeight="1">
      <c r="B3" s="17"/>
      <c r="C3" s="42"/>
      <c r="D3" s="42"/>
      <c r="E3" s="34"/>
      <c r="F3" s="34"/>
    </row>
    <row r="5" spans="1:7">
      <c r="B5" s="43" t="s">
        <v>82</v>
      </c>
      <c r="C5" s="43"/>
      <c r="D5" s="43"/>
      <c r="E5" s="35"/>
      <c r="F5" s="35"/>
    </row>
    <row r="6" spans="1:7">
      <c r="D6"/>
      <c r="E6"/>
      <c r="F6" t="s">
        <v>80</v>
      </c>
    </row>
    <row r="7" spans="1:7" ht="39" customHeight="1">
      <c r="A7" s="11" t="s">
        <v>2</v>
      </c>
      <c r="B7" s="12" t="s">
        <v>16</v>
      </c>
      <c r="C7" s="9" t="s">
        <v>30</v>
      </c>
      <c r="D7" s="36" t="s">
        <v>76</v>
      </c>
      <c r="E7" s="36" t="s">
        <v>77</v>
      </c>
      <c r="F7" s="36" t="s">
        <v>78</v>
      </c>
    </row>
    <row r="8" spans="1:7">
      <c r="A8" s="11"/>
      <c r="B8" s="12"/>
      <c r="C8" s="24"/>
      <c r="D8" s="24"/>
      <c r="E8" s="24"/>
      <c r="F8" s="24"/>
    </row>
    <row r="9" spans="1:7" ht="45">
      <c r="A9" s="4"/>
      <c r="B9" s="8" t="s">
        <v>37</v>
      </c>
      <c r="C9" s="3"/>
      <c r="D9" s="39">
        <f>D10+D16+D18+D20+D22+D25+D28+D31+D33</f>
        <v>96129400</v>
      </c>
      <c r="E9" s="39">
        <f>E10+E16+E18+E20+E22+E25+E28+E31+E33</f>
        <v>92530889.11999999</v>
      </c>
      <c r="F9" s="37">
        <f t="shared" ref="F9:F10" si="0">D9-E9</f>
        <v>3598510.8800000101</v>
      </c>
      <c r="G9" s="13"/>
    </row>
    <row r="10" spans="1:7" ht="18.75">
      <c r="A10" s="25" t="s">
        <v>52</v>
      </c>
      <c r="B10" s="8" t="s">
        <v>17</v>
      </c>
      <c r="C10" s="3" t="s">
        <v>1</v>
      </c>
      <c r="D10" s="37">
        <f>D11+D12+D13+D14+D15</f>
        <v>29852300</v>
      </c>
      <c r="E10" s="37">
        <f>E11+E12+E13+E14+E15</f>
        <v>28035270.769999996</v>
      </c>
      <c r="F10" s="37">
        <f t="shared" si="0"/>
        <v>1817029.2300000042</v>
      </c>
    </row>
    <row r="11" spans="1:7" ht="38.25">
      <c r="A11" s="31" t="s">
        <v>3</v>
      </c>
      <c r="B11" s="18" t="s">
        <v>34</v>
      </c>
      <c r="C11" s="19" t="s">
        <v>24</v>
      </c>
      <c r="D11" s="37">
        <v>1298300</v>
      </c>
      <c r="E11" s="37">
        <v>1298225.02</v>
      </c>
      <c r="F11" s="37">
        <f>D11-E11</f>
        <v>74.979999999981374</v>
      </c>
    </row>
    <row r="12" spans="1:7" ht="51">
      <c r="A12" s="1" t="s">
        <v>15</v>
      </c>
      <c r="B12" s="6" t="s">
        <v>49</v>
      </c>
      <c r="C12" s="19" t="s">
        <v>6</v>
      </c>
      <c r="D12" s="37">
        <v>3132200</v>
      </c>
      <c r="E12" s="37">
        <v>3092720.42</v>
      </c>
      <c r="F12" s="37">
        <f t="shared" ref="F12:F34" si="1">D12-E12</f>
        <v>39479.580000000075</v>
      </c>
    </row>
    <row r="13" spans="1:7" ht="39.75" customHeight="1">
      <c r="A13" s="2" t="s">
        <v>3</v>
      </c>
      <c r="B13" s="6" t="s">
        <v>36</v>
      </c>
      <c r="C13" s="19" t="s">
        <v>0</v>
      </c>
      <c r="D13" s="37">
        <v>23669800</v>
      </c>
      <c r="E13" s="37">
        <v>23392725.329999998</v>
      </c>
      <c r="F13" s="37">
        <f t="shared" si="1"/>
        <v>277074.67000000179</v>
      </c>
    </row>
    <row r="14" spans="1:7">
      <c r="A14" s="2" t="s">
        <v>15</v>
      </c>
      <c r="B14" s="6" t="s">
        <v>27</v>
      </c>
      <c r="C14" s="3" t="s">
        <v>38</v>
      </c>
      <c r="D14" s="37">
        <v>1500000</v>
      </c>
      <c r="E14" s="37">
        <v>0</v>
      </c>
      <c r="F14" s="37">
        <f t="shared" si="1"/>
        <v>1500000</v>
      </c>
    </row>
    <row r="15" spans="1:7">
      <c r="A15" s="2" t="s">
        <v>32</v>
      </c>
      <c r="B15" s="6" t="s">
        <v>18</v>
      </c>
      <c r="C15" s="3" t="s">
        <v>39</v>
      </c>
      <c r="D15" s="37">
        <v>252000</v>
      </c>
      <c r="E15" s="37">
        <v>251600</v>
      </c>
      <c r="F15" s="37">
        <f t="shared" si="1"/>
        <v>400</v>
      </c>
    </row>
    <row r="16" spans="1:7" ht="30">
      <c r="A16" s="25" t="s">
        <v>53</v>
      </c>
      <c r="B16" s="8" t="s">
        <v>19</v>
      </c>
      <c r="C16" s="3" t="s">
        <v>8</v>
      </c>
      <c r="D16" s="37">
        <f>D17</f>
        <v>250000</v>
      </c>
      <c r="E16" s="37">
        <f>E17</f>
        <v>247650.54</v>
      </c>
      <c r="F16" s="37">
        <f t="shared" si="1"/>
        <v>2349.4599999999919</v>
      </c>
    </row>
    <row r="17" spans="1:7" ht="51">
      <c r="A17" s="28" t="s">
        <v>4</v>
      </c>
      <c r="B17" s="6" t="s">
        <v>35</v>
      </c>
      <c r="C17" s="3" t="s">
        <v>9</v>
      </c>
      <c r="D17" s="37">
        <v>250000</v>
      </c>
      <c r="E17" s="37">
        <v>247650.54</v>
      </c>
      <c r="F17" s="37">
        <f t="shared" si="1"/>
        <v>2349.4599999999919</v>
      </c>
      <c r="G17" s="13"/>
    </row>
    <row r="18" spans="1:7" ht="18.75">
      <c r="A18" s="25" t="s">
        <v>54</v>
      </c>
      <c r="B18" s="8" t="s">
        <v>55</v>
      </c>
      <c r="C18" s="3" t="s">
        <v>56</v>
      </c>
      <c r="D18" s="37">
        <f t="shared" ref="D18:E18" si="2">D19</f>
        <v>400000</v>
      </c>
      <c r="E18" s="37">
        <f t="shared" si="2"/>
        <v>398151.46</v>
      </c>
      <c r="F18" s="37">
        <f t="shared" si="1"/>
        <v>1848.539999999979</v>
      </c>
    </row>
    <row r="19" spans="1:7">
      <c r="A19" s="1" t="s">
        <v>5</v>
      </c>
      <c r="B19" s="6" t="s">
        <v>57</v>
      </c>
      <c r="C19" s="3" t="s">
        <v>58</v>
      </c>
      <c r="D19" s="37">
        <v>400000</v>
      </c>
      <c r="E19" s="37">
        <v>398151.46</v>
      </c>
      <c r="F19" s="37">
        <f t="shared" si="1"/>
        <v>1848.539999999979</v>
      </c>
    </row>
    <row r="20" spans="1:7" ht="17.25" customHeight="1">
      <c r="A20" s="25" t="s">
        <v>63</v>
      </c>
      <c r="B20" s="8" t="s">
        <v>20</v>
      </c>
      <c r="C20" s="3" t="s">
        <v>7</v>
      </c>
      <c r="D20" s="37">
        <f>D21</f>
        <v>42436000</v>
      </c>
      <c r="E20" s="37">
        <f>E21</f>
        <v>42224232.450000003</v>
      </c>
      <c r="F20" s="37">
        <f t="shared" si="1"/>
        <v>211767.54999999702</v>
      </c>
    </row>
    <row r="21" spans="1:7">
      <c r="A21" s="1"/>
      <c r="B21" s="6" t="s">
        <v>29</v>
      </c>
      <c r="C21" s="3" t="s">
        <v>31</v>
      </c>
      <c r="D21" s="37">
        <v>42436000</v>
      </c>
      <c r="E21" s="37">
        <v>42224232.450000003</v>
      </c>
      <c r="F21" s="37">
        <f t="shared" si="1"/>
        <v>211767.54999999702</v>
      </c>
    </row>
    <row r="22" spans="1:7" ht="18.75">
      <c r="A22" s="25" t="s">
        <v>64</v>
      </c>
      <c r="B22" s="8" t="s">
        <v>21</v>
      </c>
      <c r="C22" s="3" t="s">
        <v>10</v>
      </c>
      <c r="D22" s="37">
        <f>D23+D24</f>
        <v>1550000</v>
      </c>
      <c r="E22" s="37">
        <f>E23+E24</f>
        <v>1506970</v>
      </c>
      <c r="F22" s="37">
        <f>F23+F24</f>
        <v>43030</v>
      </c>
    </row>
    <row r="23" spans="1:7" ht="38.25">
      <c r="A23" s="2" t="s">
        <v>67</v>
      </c>
      <c r="B23" s="21" t="s">
        <v>51</v>
      </c>
      <c r="C23" s="22" t="s">
        <v>50</v>
      </c>
      <c r="D23" s="38">
        <v>140000</v>
      </c>
      <c r="E23" s="38">
        <v>96970</v>
      </c>
      <c r="F23" s="37">
        <f t="shared" si="1"/>
        <v>43030</v>
      </c>
    </row>
    <row r="24" spans="1:7">
      <c r="A24" s="2" t="s">
        <v>68</v>
      </c>
      <c r="B24" s="6" t="s">
        <v>22</v>
      </c>
      <c r="C24" s="3" t="s">
        <v>11</v>
      </c>
      <c r="D24" s="37">
        <v>1410000</v>
      </c>
      <c r="E24" s="37">
        <v>1410000</v>
      </c>
      <c r="F24" s="37">
        <f t="shared" si="1"/>
        <v>0</v>
      </c>
    </row>
    <row r="25" spans="1:7" ht="18.75">
      <c r="A25" s="29" t="s">
        <v>65</v>
      </c>
      <c r="B25" s="27" t="s">
        <v>47</v>
      </c>
      <c r="C25" s="22" t="s">
        <v>12</v>
      </c>
      <c r="D25" s="38">
        <f>D26+D27</f>
        <v>14211300</v>
      </c>
      <c r="E25" s="38">
        <f>E26+E27</f>
        <v>14113043.58</v>
      </c>
      <c r="F25" s="37">
        <f t="shared" si="1"/>
        <v>98256.419999999925</v>
      </c>
    </row>
    <row r="26" spans="1:7">
      <c r="A26" s="20" t="s">
        <v>69</v>
      </c>
      <c r="B26" s="21" t="s">
        <v>26</v>
      </c>
      <c r="C26" s="22" t="s">
        <v>25</v>
      </c>
      <c r="D26" s="38">
        <v>11907300</v>
      </c>
      <c r="E26" s="38">
        <v>11827043.58</v>
      </c>
      <c r="F26" s="37">
        <f t="shared" si="1"/>
        <v>80256.419999999925</v>
      </c>
    </row>
    <row r="27" spans="1:7" ht="25.5">
      <c r="A27" s="23" t="s">
        <v>75</v>
      </c>
      <c r="B27" s="21" t="s">
        <v>62</v>
      </c>
      <c r="C27" s="22" t="s">
        <v>61</v>
      </c>
      <c r="D27" s="38">
        <v>2304000</v>
      </c>
      <c r="E27" s="38">
        <v>2286000</v>
      </c>
      <c r="F27" s="37">
        <f t="shared" si="1"/>
        <v>18000</v>
      </c>
    </row>
    <row r="28" spans="1:7" ht="18.75">
      <c r="A28" s="25" t="s">
        <v>66</v>
      </c>
      <c r="B28" s="8" t="s">
        <v>23</v>
      </c>
      <c r="C28" s="3" t="s">
        <v>13</v>
      </c>
      <c r="D28" s="37">
        <f>D29+D30</f>
        <v>5111800</v>
      </c>
      <c r="E28" s="37">
        <f>E29+E30</f>
        <v>3795220.32</v>
      </c>
      <c r="F28" s="37">
        <f t="shared" si="1"/>
        <v>1316579.6800000002</v>
      </c>
    </row>
    <row r="29" spans="1:7">
      <c r="A29" s="4" t="s">
        <v>70</v>
      </c>
      <c r="B29" s="6" t="s">
        <v>46</v>
      </c>
      <c r="C29" s="3" t="s">
        <v>45</v>
      </c>
      <c r="D29" s="37">
        <v>858900</v>
      </c>
      <c r="E29" s="37">
        <v>197074.5</v>
      </c>
      <c r="F29" s="37">
        <f t="shared" si="1"/>
        <v>661825.5</v>
      </c>
    </row>
    <row r="30" spans="1:7" ht="17.25" customHeight="1">
      <c r="A30" s="1" t="s">
        <v>79</v>
      </c>
      <c r="B30" s="6" t="s">
        <v>33</v>
      </c>
      <c r="C30" s="3" t="s">
        <v>28</v>
      </c>
      <c r="D30" s="37">
        <v>4252900</v>
      </c>
      <c r="E30" s="37">
        <v>3598145.82</v>
      </c>
      <c r="F30" s="37">
        <f t="shared" si="1"/>
        <v>654754.18000000017</v>
      </c>
    </row>
    <row r="31" spans="1:7" ht="18.75" customHeight="1">
      <c r="A31" s="30" t="s">
        <v>71</v>
      </c>
      <c r="B31" s="27" t="s">
        <v>48</v>
      </c>
      <c r="C31" s="22" t="s">
        <v>40</v>
      </c>
      <c r="D31" s="38">
        <f t="shared" ref="D31:E31" si="3">D32</f>
        <v>1000000</v>
      </c>
      <c r="E31" s="38">
        <f t="shared" si="3"/>
        <v>981160</v>
      </c>
      <c r="F31" s="37">
        <f t="shared" si="1"/>
        <v>18840</v>
      </c>
    </row>
    <row r="32" spans="1:7" ht="15" customHeight="1">
      <c r="A32" s="23" t="s">
        <v>72</v>
      </c>
      <c r="B32" s="21" t="s">
        <v>41</v>
      </c>
      <c r="C32" s="22" t="s">
        <v>42</v>
      </c>
      <c r="D32" s="38">
        <v>1000000</v>
      </c>
      <c r="E32" s="38">
        <v>981160</v>
      </c>
      <c r="F32" s="37">
        <f t="shared" si="1"/>
        <v>18840</v>
      </c>
    </row>
    <row r="33" spans="1:6" ht="20.25" customHeight="1">
      <c r="A33" s="25" t="s">
        <v>73</v>
      </c>
      <c r="B33" s="26" t="s">
        <v>43</v>
      </c>
      <c r="C33" s="3" t="s">
        <v>44</v>
      </c>
      <c r="D33" s="37">
        <f>D34</f>
        <v>1318000</v>
      </c>
      <c r="E33" s="37">
        <f>E34</f>
        <v>1229190</v>
      </c>
      <c r="F33" s="37">
        <f t="shared" si="1"/>
        <v>88810</v>
      </c>
    </row>
    <row r="34" spans="1:6" ht="15" customHeight="1">
      <c r="A34" s="1" t="s">
        <v>74</v>
      </c>
      <c r="B34" s="6" t="s">
        <v>60</v>
      </c>
      <c r="C34" s="3" t="s">
        <v>59</v>
      </c>
      <c r="D34" s="37">
        <v>1318000</v>
      </c>
      <c r="E34" s="37">
        <v>1229190</v>
      </c>
      <c r="F34" s="37">
        <f t="shared" si="1"/>
        <v>88810</v>
      </c>
    </row>
    <row r="35" spans="1:6" ht="27" customHeight="1">
      <c r="A35" s="32"/>
      <c r="B35" s="5" t="s">
        <v>14</v>
      </c>
      <c r="C35" s="14"/>
      <c r="D35" s="37">
        <f>D9</f>
        <v>96129400</v>
      </c>
      <c r="E35" s="37">
        <f>E9</f>
        <v>92530889.11999999</v>
      </c>
      <c r="F35" s="37">
        <f>F9</f>
        <v>3598510.8800000101</v>
      </c>
    </row>
    <row r="36" spans="1:6">
      <c r="A36" s="11"/>
      <c r="B36" s="7"/>
      <c r="D36" s="16"/>
      <c r="E36" s="16"/>
      <c r="F36" s="16"/>
    </row>
    <row r="37" spans="1:6">
      <c r="A37" s="15"/>
      <c r="B37" s="7"/>
    </row>
  </sheetData>
  <mergeCells count="4">
    <mergeCell ref="C1:D1"/>
    <mergeCell ref="C2:D3"/>
    <mergeCell ref="B5:D5"/>
    <mergeCell ref="E2:F2"/>
  </mergeCells>
  <pageMargins left="0.78740157480314965" right="0.78740157480314965" top="0.39370078740157483" bottom="0.39370078740157483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2017-03-17T11:58:49Z</cp:lastPrinted>
  <dcterms:created xsi:type="dcterms:W3CDTF">2004-01-31T12:47:35Z</dcterms:created>
  <dcterms:modified xsi:type="dcterms:W3CDTF">2017-04-07T12:40:25Z</dcterms:modified>
</cp:coreProperties>
</file>