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55" windowHeight="11640" tabRatio="771" activeTab="0"/>
  </bookViews>
  <sheets>
    <sheet name="Доходы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<sst xmlns="http://schemas.openxmlformats.org/spreadsheetml/2006/main" count="122" uniqueCount="80">
  <si>
    <t>Источники доходов</t>
  </si>
  <si>
    <t>Код статьи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</si>
  <si>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</si>
  <si>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</si>
  <si>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</si>
  <si>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</si>
  <si>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Сумма (тыс. руб.)</t>
  </si>
  <si>
    <t>Приложение № 1</t>
  </si>
  <si>
    <t>ШТРАФЫ, САНКЦИИ, ВОЗМЕЩЕНИЕ УЩЕРБА</t>
  </si>
  <si>
    <t>БЕЗВОЗМЕЗДНЫЕ ПОСТУПЛЕНИЯ</t>
  </si>
  <si>
    <t>Код администратора</t>
  </si>
  <si>
    <t>000</t>
  </si>
  <si>
    <t>182</t>
  </si>
  <si>
    <t>1 00 00000 00 0000 000</t>
  </si>
  <si>
    <t>1 05 00000 00 0000 000</t>
  </si>
  <si>
    <t>1 06 00000 00 0000 000</t>
  </si>
  <si>
    <t>1 16 00000 00 0000 000</t>
  </si>
  <si>
    <t>1 16 06000 01 0000 140</t>
  </si>
  <si>
    <t>2 00 00000 00 0000 000</t>
  </si>
  <si>
    <t>2 02 00000 00 0000 000</t>
  </si>
  <si>
    <t>1 16 90030 03 0100 140</t>
  </si>
  <si>
    <t>ВСЕГО</t>
  </si>
  <si>
    <t>1 06 01010 03 0000 110</t>
  </si>
  <si>
    <t>НАЛОГОВЫЕ И НЕНАЛОГОВЫЕ ДОХОДЫ</t>
  </si>
  <si>
    <t>1 06 01000 00 0000 110</t>
  </si>
  <si>
    <t>Прочие субсидии</t>
  </si>
  <si>
    <t>2 02 02999 00 0000 151</t>
  </si>
  <si>
    <t>2 02 02999 03 0000 151</t>
  </si>
  <si>
    <t>2 02 03000 00 0000 151</t>
  </si>
  <si>
    <t>2 02 02000 00 0000 151</t>
  </si>
  <si>
    <t>806</t>
  </si>
  <si>
    <t>961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</si>
  <si>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</si>
  <si>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</si>
  <si>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2 02 03027 00 0000 151</t>
  </si>
  <si>
    <t>2 02 03027 03 0000 151</t>
  </si>
  <si>
    <t>2 02 03027 03 0100 151</t>
  </si>
  <si>
    <t>2 02 03027 03 0200 151</t>
  </si>
  <si>
    <t>1 05 01010 01 0000 110</t>
  </si>
  <si>
    <t>1 05 01020 01 0000 110</t>
  </si>
  <si>
    <t>1 05 02000 02 0000 110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</si>
  <si>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</si>
  <si>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</si>
  <si>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</si>
  <si>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807</t>
  </si>
  <si>
    <t>2 02 03024 03 0000 151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</si>
  <si>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</si>
  <si>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</si>
  <si>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</si>
  <si>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1 16 90000 00 0000 140</t>
  </si>
  <si>
    <t>1 16 90030 03 0000 140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</si>
  <si>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</si>
  <si>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</si>
  <si>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</si>
  <si>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1 05 01000 00 0000 110</t>
  </si>
  <si>
    <t>Субсидии бюджетам субъектов Российской Федерации и муниципальных образований (межбюджетные субсидии)</t>
  </si>
  <si>
    <t>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</si>
  <si>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</si>
  <si>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858</t>
  </si>
  <si>
    <t>1 05 01011 01 0000 110</t>
  </si>
  <si>
    <t>1 05 01021 01 0000 110</t>
  </si>
  <si>
    <t>1 05 02010 02 0000 110</t>
  </si>
  <si>
    <t>Налог, взимаемый с налогоплательщиков, выбравших в качестве объекта налогообложения доходы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</si>
  <si>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</si>
  <si>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</si>
  <si>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</si>
  <si>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</si>
  <si>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</si>
  <si>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</si>
  <si>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1 05 01050 01 0000 110</t>
  </si>
  <si>
    <t>Минимальный налог</t>
  </si>
  <si>
    <t>1 05 04030 02 0000 110</t>
  </si>
  <si>
    <t>Налог,взимаемый в связи с применением патентной системы налогообложения</t>
  </si>
  <si>
    <t>Прогноз  ДОХОДОВ  МЕСТНОГО БЮДЖЕТА НА 2015 ГОД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</si>
  <si>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</si>
  <si>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</si>
  <si>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</si>
  <si>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</si>
  <si>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Прочие субсидии бюджетам внутригородских муниципальных образований городов федерального значения </t>
  </si>
  <si>
    <t>к Решению Муниципального Совета муниципального образования муниципального округа Аптекарский Остров от 23.12.2014 г. №6/2 ( с изменениями внесенными Решением МС от 25.02.2015 г. № 1/1)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</si>
</sst>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10"/>
      <name val="Times New Roman"/>
      <family val="1"/>
    </font>
    <font>
      <b/>
      <sz val="9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1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164" fontId="7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11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5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vertical="center" wrapText="1"/>
    </xf>
    <xf numFmtId="49" fontId="12" fillId="33" borderId="11" xfId="0" applyNumberFormat="1" applyFont="1" applyFill="1" applyBorder="1" applyAlignment="1">
      <alignment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 quotePrefix="1">
      <alignment vertical="center" wrapText="1"/>
    </xf>
    <xf numFmtId="0" fontId="0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tabSelected="1" zoomScalePageLayoutView="0" workbookViewId="0" topLeftCell="A1">
      <selection activeCell="J22" sqref="J22"/>
    </sheetView>
  </sheetViews>
  <sheetFormatPr defaultColWidth="9.00390625" defaultRowHeight="12.75"/>
  <cols>
    <col min="1" max="1" width="1.12109375" style="0" customWidth="1"/>
    <col min="2" max="2" width="6.00390625" style="0" customWidth="1"/>
    <col min="3" max="3" width="18.75390625" style="0" customWidth="1"/>
    <col min="4" max="4" width="58.625" style="0" customWidth="1"/>
    <col min="5" max="5" width="11.75390625" style="0" customWidth="1"/>
  </cols>
  <sheetData>
    <row r="1" spans="3:6" ht="12.75" customHeight="1">
      <c r="C1" s="21"/>
      <c r="D1" s="11" t="s">
        <v>7</v>
      </c>
      <c r="E1" s="1"/>
      <c r="F1" s="1"/>
    </row>
    <row r="2" spans="3:6" ht="38.25" customHeight="1">
      <c r="C2" s="21"/>
      <c r="D2" s="47" t="s">
        <v>79</v>
      </c>
      <c r="E2" s="2"/>
      <c r="F2" s="2"/>
    </row>
    <row r="3" spans="2:5" ht="12.75">
      <c r="B3" s="3"/>
      <c r="C3" s="44"/>
      <c r="D3" s="3" t="s">
        <v>73</v>
      </c>
      <c r="E3" s="15"/>
    </row>
    <row r="4" spans="2:5" ht="12.75">
      <c r="B4" s="15"/>
      <c r="C4" s="15"/>
      <c r="D4" s="15"/>
      <c r="E4" s="15"/>
    </row>
    <row r="5" spans="2:7" ht="12.75" customHeight="1">
      <c r="B5" s="48" t="s">
        <v>10</v>
      </c>
      <c r="C5" s="48" t="s">
        <v>1</v>
      </c>
      <c r="D5" s="50" t="s">
        <v>0</v>
      </c>
      <c r="E5" s="48" t="s">
        <v>6</v>
      </c>
      <c r="G5" s="32"/>
    </row>
    <row r="6" spans="2:7" ht="12.75">
      <c r="B6" s="49"/>
      <c r="C6" s="49"/>
      <c r="D6" s="51"/>
      <c r="E6" s="49"/>
      <c r="G6" s="32"/>
    </row>
    <row r="7" spans="2:9" ht="12.75">
      <c r="B7" s="8" t="s">
        <v>11</v>
      </c>
      <c r="C7" s="4" t="s">
        <v>13</v>
      </c>
      <c r="D7" s="12" t="s">
        <v>23</v>
      </c>
      <c r="E7" s="19">
        <f>SUM(E8,E20,E23)</f>
        <v>73550</v>
      </c>
      <c r="G7" s="26"/>
      <c r="I7" s="25"/>
    </row>
    <row r="8" spans="2:9" ht="16.5" customHeight="1">
      <c r="B8" s="9" t="s">
        <v>11</v>
      </c>
      <c r="C8" s="5" t="s">
        <v>14</v>
      </c>
      <c r="D8" s="13" t="s">
        <v>2</v>
      </c>
      <c r="E8" s="22">
        <v>51694.7</v>
      </c>
      <c r="G8" s="27"/>
      <c r="I8" s="25"/>
    </row>
    <row r="9" spans="2:9" ht="24">
      <c r="B9" s="9" t="s">
        <v>11</v>
      </c>
      <c r="C9" s="5" t="s">
        <v>54</v>
      </c>
      <c r="D9" s="13" t="s">
        <v>46</v>
      </c>
      <c r="E9" s="22">
        <v>36426.5</v>
      </c>
      <c r="G9" s="27"/>
      <c r="I9" s="25"/>
    </row>
    <row r="10" spans="2:9" ht="31.5" customHeight="1">
      <c r="B10" s="9" t="s">
        <v>11</v>
      </c>
      <c r="C10" s="5" t="s">
        <v>38</v>
      </c>
      <c r="D10" s="33" t="s">
        <v>47</v>
      </c>
      <c r="E10" s="22">
        <f>SUM(E11:E11)</f>
        <v>26023</v>
      </c>
      <c r="G10" s="27"/>
      <c r="I10" s="25"/>
    </row>
    <row r="11" spans="2:9" ht="31.5" customHeight="1">
      <c r="B11" s="9" t="s">
        <v>12</v>
      </c>
      <c r="C11" s="23" t="s">
        <v>59</v>
      </c>
      <c r="D11" s="13" t="s">
        <v>62</v>
      </c>
      <c r="E11" s="22">
        <v>26023</v>
      </c>
      <c r="G11" s="27"/>
      <c r="I11" s="25"/>
    </row>
    <row r="12" spans="2:9" ht="41.25" customHeight="1">
      <c r="B12" s="9" t="s">
        <v>11</v>
      </c>
      <c r="C12" s="5" t="s">
        <v>39</v>
      </c>
      <c r="D12" s="34" t="s">
        <v>48</v>
      </c>
      <c r="E12" s="22">
        <v>10403.5</v>
      </c>
      <c r="G12" s="13"/>
      <c r="I12" s="25"/>
    </row>
    <row r="13" spans="2:9" ht="41.25" customHeight="1">
      <c r="B13" s="9" t="s">
        <v>12</v>
      </c>
      <c r="C13" s="5" t="s">
        <v>60</v>
      </c>
      <c r="D13" s="13" t="s">
        <v>48</v>
      </c>
      <c r="E13" s="22">
        <v>10403.5</v>
      </c>
      <c r="G13" s="27"/>
      <c r="I13" s="25"/>
    </row>
    <row r="14" spans="2:9" ht="24">
      <c r="B14" s="9" t="s">
        <v>11</v>
      </c>
      <c r="C14" s="5" t="s">
        <v>40</v>
      </c>
      <c r="D14" s="13" t="s">
        <v>3</v>
      </c>
      <c r="E14" s="35">
        <v>12017.1</v>
      </c>
      <c r="F14" s="18"/>
      <c r="G14" s="28"/>
      <c r="I14" s="25"/>
    </row>
    <row r="15" spans="2:9" ht="24">
      <c r="B15" s="9" t="s">
        <v>12</v>
      </c>
      <c r="C15" s="5" t="s">
        <v>61</v>
      </c>
      <c r="D15" s="13" t="s">
        <v>3</v>
      </c>
      <c r="E15" s="35">
        <v>12017.1</v>
      </c>
      <c r="F15" s="18"/>
      <c r="G15" s="28"/>
      <c r="I15" s="25"/>
    </row>
    <row r="16" spans="2:9" ht="12.75">
      <c r="B16" s="9" t="s">
        <v>11</v>
      </c>
      <c r="C16" s="5" t="s">
        <v>69</v>
      </c>
      <c r="D16" s="13" t="s">
        <v>70</v>
      </c>
      <c r="E16" s="22">
        <v>2516</v>
      </c>
      <c r="F16" s="18"/>
      <c r="G16" s="28"/>
      <c r="I16" s="25"/>
    </row>
    <row r="17" spans="2:9" ht="12.75">
      <c r="B17" s="9" t="s">
        <v>12</v>
      </c>
      <c r="C17" s="5" t="s">
        <v>69</v>
      </c>
      <c r="D17" s="13" t="s">
        <v>70</v>
      </c>
      <c r="E17" s="22">
        <v>2516</v>
      </c>
      <c r="F17" s="18"/>
      <c r="G17" s="28"/>
      <c r="I17" s="25"/>
    </row>
    <row r="18" spans="2:9" ht="24">
      <c r="B18" s="9" t="s">
        <v>11</v>
      </c>
      <c r="C18" s="5" t="s">
        <v>71</v>
      </c>
      <c r="D18" s="13" t="s">
        <v>72</v>
      </c>
      <c r="E18" s="22">
        <v>735.1</v>
      </c>
      <c r="F18" s="18"/>
      <c r="G18" s="28"/>
      <c r="I18" s="25"/>
    </row>
    <row r="19" spans="2:9" ht="24">
      <c r="B19" s="9" t="s">
        <v>12</v>
      </c>
      <c r="C19" s="5" t="s">
        <v>71</v>
      </c>
      <c r="D19" s="13" t="s">
        <v>72</v>
      </c>
      <c r="E19" s="22">
        <v>735.1</v>
      </c>
      <c r="F19" s="18"/>
      <c r="G19" s="28"/>
      <c r="I19" s="25"/>
    </row>
    <row r="20" spans="2:9" ht="12.75">
      <c r="B20" s="9" t="s">
        <v>11</v>
      </c>
      <c r="C20" s="5" t="s">
        <v>15</v>
      </c>
      <c r="D20" s="13" t="s">
        <v>4</v>
      </c>
      <c r="E20" s="22">
        <f>E21</f>
        <v>20000</v>
      </c>
      <c r="G20" s="27"/>
      <c r="I20" s="25"/>
    </row>
    <row r="21" spans="2:9" ht="21" customHeight="1">
      <c r="B21" s="9" t="s">
        <v>12</v>
      </c>
      <c r="C21" s="5" t="s">
        <v>24</v>
      </c>
      <c r="D21" s="13" t="s">
        <v>5</v>
      </c>
      <c r="E21" s="22">
        <f>E22</f>
        <v>20000</v>
      </c>
      <c r="G21" s="27"/>
      <c r="I21" s="25"/>
    </row>
    <row r="22" spans="2:9" ht="65.25" customHeight="1">
      <c r="B22" s="9" t="s">
        <v>12</v>
      </c>
      <c r="C22" s="5" t="s">
        <v>22</v>
      </c>
      <c r="D22" s="13" t="s">
        <v>75</v>
      </c>
      <c r="E22" s="22">
        <v>20000</v>
      </c>
      <c r="G22" s="27"/>
      <c r="I22" s="25"/>
    </row>
    <row r="23" spans="2:9" ht="14.25" customHeight="1">
      <c r="B23" s="9" t="s">
        <v>11</v>
      </c>
      <c r="C23" s="36" t="s">
        <v>16</v>
      </c>
      <c r="D23" s="37" t="s">
        <v>8</v>
      </c>
      <c r="E23" s="22">
        <f>E24+E25</f>
        <v>1855.3</v>
      </c>
      <c r="G23" s="28"/>
      <c r="I23" s="25"/>
    </row>
    <row r="24" spans="2:9" ht="59.25" customHeight="1">
      <c r="B24" s="9" t="s">
        <v>12</v>
      </c>
      <c r="C24" s="36" t="s">
        <v>17</v>
      </c>
      <c r="D24" s="38" t="s">
        <v>63</v>
      </c>
      <c r="E24" s="17">
        <v>247</v>
      </c>
      <c r="G24" s="29"/>
      <c r="I24" s="25"/>
    </row>
    <row r="25" spans="2:9" ht="31.5" customHeight="1">
      <c r="B25" s="9" t="s">
        <v>11</v>
      </c>
      <c r="C25" s="36" t="s">
        <v>49</v>
      </c>
      <c r="D25" s="37" t="s">
        <v>64</v>
      </c>
      <c r="E25" s="17">
        <f>E26</f>
        <v>1608.3</v>
      </c>
      <c r="G25" s="30"/>
      <c r="I25" s="25"/>
    </row>
    <row r="26" spans="2:9" ht="54" customHeight="1">
      <c r="B26" s="9" t="s">
        <v>11</v>
      </c>
      <c r="C26" s="36" t="s">
        <v>50</v>
      </c>
      <c r="D26" s="37" t="s">
        <v>74</v>
      </c>
      <c r="E26" s="17">
        <v>1608.3</v>
      </c>
      <c r="G26" s="30"/>
      <c r="I26" s="25"/>
    </row>
    <row r="27" spans="2:9" ht="52.5" customHeight="1">
      <c r="B27" s="9" t="s">
        <v>30</v>
      </c>
      <c r="C27" s="36" t="s">
        <v>20</v>
      </c>
      <c r="D27" s="37" t="s">
        <v>65</v>
      </c>
      <c r="E27" s="17">
        <v>908.3</v>
      </c>
      <c r="G27" s="30"/>
      <c r="I27" s="25"/>
    </row>
    <row r="28" spans="2:9" ht="48">
      <c r="B28" s="9" t="s">
        <v>44</v>
      </c>
      <c r="C28" s="36" t="s">
        <v>20</v>
      </c>
      <c r="D28" s="37" t="s">
        <v>65</v>
      </c>
      <c r="E28" s="17">
        <v>650</v>
      </c>
      <c r="G28" s="30"/>
      <c r="I28" s="25"/>
    </row>
    <row r="29" spans="2:9" ht="48">
      <c r="B29" s="9" t="s">
        <v>58</v>
      </c>
      <c r="C29" s="36" t="s">
        <v>20</v>
      </c>
      <c r="D29" s="37" t="s">
        <v>65</v>
      </c>
      <c r="E29" s="17">
        <v>50</v>
      </c>
      <c r="G29" s="30"/>
      <c r="I29" s="25"/>
    </row>
    <row r="30" spans="2:9" ht="26.25" customHeight="1">
      <c r="B30" s="39" t="s">
        <v>11</v>
      </c>
      <c r="C30" s="40" t="s">
        <v>18</v>
      </c>
      <c r="D30" s="41" t="s">
        <v>9</v>
      </c>
      <c r="E30" s="20">
        <f>E31</f>
        <v>25214.9</v>
      </c>
      <c r="G30" s="31"/>
      <c r="I30" s="25"/>
    </row>
    <row r="31" spans="2:9" ht="27.75" customHeight="1">
      <c r="B31" s="5" t="s">
        <v>11</v>
      </c>
      <c r="C31" s="36" t="s">
        <v>19</v>
      </c>
      <c r="D31" s="37" t="s">
        <v>51</v>
      </c>
      <c r="E31" s="17">
        <f>SUM(E32,E35)</f>
        <v>25214.9</v>
      </c>
      <c r="G31" s="30"/>
      <c r="I31" s="25"/>
    </row>
    <row r="32" spans="2:9" ht="26.25" customHeight="1">
      <c r="B32" s="5" t="s">
        <v>11</v>
      </c>
      <c r="C32" s="36" t="s">
        <v>29</v>
      </c>
      <c r="D32" s="37" t="s">
        <v>55</v>
      </c>
      <c r="E32" s="45">
        <f>E33</f>
        <v>8190</v>
      </c>
      <c r="G32" s="29"/>
      <c r="I32" s="25"/>
    </row>
    <row r="33" spans="2:9" ht="21" customHeight="1">
      <c r="B33" s="5" t="s">
        <v>11</v>
      </c>
      <c r="C33" s="36" t="s">
        <v>26</v>
      </c>
      <c r="D33" s="42" t="s">
        <v>25</v>
      </c>
      <c r="E33" s="45">
        <v>8190</v>
      </c>
      <c r="G33" s="29"/>
      <c r="I33" s="25"/>
    </row>
    <row r="34" spans="2:9" ht="42" customHeight="1">
      <c r="B34" s="5" t="s">
        <v>31</v>
      </c>
      <c r="C34" s="36" t="s">
        <v>27</v>
      </c>
      <c r="D34" s="42" t="s">
        <v>78</v>
      </c>
      <c r="E34" s="45">
        <v>8190</v>
      </c>
      <c r="G34" s="29"/>
      <c r="I34" s="25"/>
    </row>
    <row r="35" spans="2:9" ht="30" customHeight="1">
      <c r="B35" s="5" t="s">
        <v>11</v>
      </c>
      <c r="C35" s="36" t="s">
        <v>28</v>
      </c>
      <c r="D35" s="43" t="s">
        <v>52</v>
      </c>
      <c r="E35" s="45">
        <f>SUM(E36,E41)</f>
        <v>17024.9</v>
      </c>
      <c r="G35" s="29"/>
      <c r="I35" s="25"/>
    </row>
    <row r="36" spans="2:9" ht="31.5" customHeight="1">
      <c r="B36" s="5" t="s">
        <v>11</v>
      </c>
      <c r="C36" s="36" t="s">
        <v>32</v>
      </c>
      <c r="D36" s="37" t="s">
        <v>33</v>
      </c>
      <c r="E36" s="45">
        <v>13713.3</v>
      </c>
      <c r="G36" s="29"/>
      <c r="I36" s="25"/>
    </row>
    <row r="37" spans="2:9" ht="47.25" customHeight="1">
      <c r="B37" s="5" t="s">
        <v>31</v>
      </c>
      <c r="C37" s="36" t="s">
        <v>45</v>
      </c>
      <c r="D37" s="37" t="s">
        <v>76</v>
      </c>
      <c r="E37" s="45">
        <v>13713.3</v>
      </c>
      <c r="G37" s="29"/>
      <c r="I37" s="25"/>
    </row>
    <row r="38" spans="2:9" ht="66" customHeight="1">
      <c r="B38" s="5" t="s">
        <v>31</v>
      </c>
      <c r="C38" s="36" t="s">
        <v>41</v>
      </c>
      <c r="D38" s="37" t="s">
        <v>42</v>
      </c>
      <c r="E38" s="45">
        <v>1443.4</v>
      </c>
      <c r="G38" s="29"/>
      <c r="I38" s="25"/>
    </row>
    <row r="39" spans="2:9" ht="83.25" customHeight="1">
      <c r="B39" s="5" t="s">
        <v>31</v>
      </c>
      <c r="C39" s="36" t="s">
        <v>43</v>
      </c>
      <c r="D39" s="46" t="s">
        <v>66</v>
      </c>
      <c r="E39" s="17">
        <v>5.6</v>
      </c>
      <c r="G39" s="30"/>
      <c r="I39" s="25"/>
    </row>
    <row r="40" spans="2:9" ht="66" customHeight="1">
      <c r="B40" s="5" t="s">
        <v>31</v>
      </c>
      <c r="C40" s="36" t="s">
        <v>56</v>
      </c>
      <c r="D40" s="37" t="s">
        <v>57</v>
      </c>
      <c r="E40" s="17">
        <v>12264.3</v>
      </c>
      <c r="G40" s="30"/>
      <c r="I40" s="25"/>
    </row>
    <row r="41" spans="2:9" ht="45" customHeight="1">
      <c r="B41" s="5" t="s">
        <v>11</v>
      </c>
      <c r="C41" s="36" t="s">
        <v>34</v>
      </c>
      <c r="D41" s="37" t="s">
        <v>53</v>
      </c>
      <c r="E41" s="45">
        <f>E42</f>
        <v>3311.6000000000004</v>
      </c>
      <c r="G41" s="29"/>
      <c r="I41" s="25"/>
    </row>
    <row r="42" spans="2:9" ht="60" customHeight="1">
      <c r="B42" s="5" t="s">
        <v>31</v>
      </c>
      <c r="C42" s="36" t="s">
        <v>35</v>
      </c>
      <c r="D42" s="37" t="s">
        <v>77</v>
      </c>
      <c r="E42" s="17">
        <f>SUM(E43:E44)</f>
        <v>3311.6000000000004</v>
      </c>
      <c r="G42" s="29"/>
      <c r="I42" s="25"/>
    </row>
    <row r="43" spans="2:9" ht="43.5" customHeight="1">
      <c r="B43" s="5" t="s">
        <v>31</v>
      </c>
      <c r="C43" s="36" t="s">
        <v>36</v>
      </c>
      <c r="D43" s="37" t="s">
        <v>67</v>
      </c>
      <c r="E43" s="17">
        <v>2411.4</v>
      </c>
      <c r="G43" s="29"/>
      <c r="I43" s="25"/>
    </row>
    <row r="44" spans="2:9" ht="36">
      <c r="B44" s="5" t="s">
        <v>31</v>
      </c>
      <c r="C44" s="36" t="s">
        <v>37</v>
      </c>
      <c r="D44" s="37" t="s">
        <v>68</v>
      </c>
      <c r="E44" s="17">
        <v>900.2</v>
      </c>
      <c r="G44" s="30"/>
      <c r="I44" s="25"/>
    </row>
    <row r="45" spans="2:9" ht="12.75">
      <c r="B45" s="16"/>
      <c r="C45" s="10"/>
      <c r="D45" s="6" t="s">
        <v>21</v>
      </c>
      <c r="E45" s="7">
        <f>SUM(E7,E30)</f>
        <v>98764.9</v>
      </c>
      <c r="G45" s="24"/>
      <c r="I45" s="25"/>
    </row>
    <row r="47" ht="12.75">
      <c r="C47" s="14"/>
    </row>
    <row r="48" ht="12.75">
      <c r="C48" s="14"/>
    </row>
  </sheetData>
  <sheetProtection/>
  <mergeCells count="4">
    <mergeCell ref="B5:B6"/>
    <mergeCell ref="C5:C6"/>
    <mergeCell ref="D5:D6"/>
    <mergeCell ref="E5:E6"/>
  </mergeCells>
  <printOptions/>
  <pageMargins left="0.7480314960629921" right="0.7480314960629921" top="0.3937007874015748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User</cp:lastModifiedBy>
  <cp:lastPrinted>2015-02-25T11:17:03Z</cp:lastPrinted>
  <dcterms:created xsi:type="dcterms:W3CDTF">2004-01-31T12:47:35Z</dcterms:created>
  <dcterms:modified xsi:type="dcterms:W3CDTF">2015-03-02T09:36:48Z</dcterms:modified>
  <cp:category/>
  <cp:version/>
  <cp:contentType/>
  <cp:contentStatus/>
</cp:coreProperties>
</file>