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35" windowHeight="11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6" i="1" l="1"/>
  <c r="G135" i="1"/>
  <c r="G134" i="1"/>
  <c r="G132" i="1"/>
  <c r="G131" i="1"/>
  <c r="G130" i="1"/>
  <c r="G128" i="1"/>
  <c r="G126" i="1"/>
  <c r="G124" i="1"/>
  <c r="G121" i="1"/>
  <c r="G120" i="1"/>
  <c r="G119" i="1"/>
  <c r="G117" i="1"/>
  <c r="G116" i="1"/>
  <c r="G115" i="1"/>
  <c r="G114" i="1"/>
  <c r="G112" i="1"/>
  <c r="G110" i="1"/>
  <c r="G108" i="1"/>
  <c r="G106" i="1"/>
  <c r="G103" i="1"/>
  <c r="G101" i="1"/>
  <c r="G100" i="1"/>
  <c r="G99" i="1"/>
  <c r="G98" i="1"/>
  <c r="G96" i="1"/>
  <c r="G94" i="1"/>
  <c r="G92" i="1"/>
  <c r="G90" i="1"/>
  <c r="G88" i="1"/>
  <c r="G86" i="1"/>
  <c r="G84" i="1"/>
  <c r="G83" i="1"/>
  <c r="G81" i="1"/>
  <c r="G79" i="1"/>
  <c r="G77" i="1"/>
  <c r="G76" i="1"/>
  <c r="G74" i="1"/>
  <c r="G72" i="1"/>
  <c r="G70" i="1"/>
  <c r="G69" i="1"/>
  <c r="G67" i="1"/>
  <c r="G65" i="1"/>
  <c r="G63" i="1"/>
  <c r="G62" i="1"/>
  <c r="G61" i="1"/>
  <c r="G60" i="1"/>
  <c r="G58" i="1"/>
  <c r="G57" i="1"/>
  <c r="G56" i="1"/>
  <c r="G55" i="1"/>
  <c r="G53" i="1"/>
  <c r="G51" i="1"/>
  <c r="G49" i="1"/>
  <c r="G47" i="1"/>
  <c r="G45" i="1"/>
  <c r="G44" i="1"/>
  <c r="G42" i="1"/>
  <c r="G41" i="1"/>
  <c r="G39" i="1"/>
  <c r="G35" i="1"/>
  <c r="G33" i="1"/>
  <c r="G32" i="1"/>
  <c r="G31" i="1"/>
  <c r="G30" i="1"/>
  <c r="G28" i="1"/>
  <c r="G27" i="1"/>
  <c r="G26" i="1"/>
  <c r="G24" i="1"/>
  <c r="G23" i="1"/>
  <c r="G22" i="1"/>
  <c r="G18" i="1"/>
  <c r="G16" i="1"/>
  <c r="G15" i="1"/>
  <c r="G13" i="1"/>
  <c r="G12" i="1"/>
  <c r="G11" i="1"/>
  <c r="G10" i="1"/>
  <c r="G9" i="1"/>
  <c r="G138" i="1" s="1"/>
</calcChain>
</file>

<file path=xl/sharedStrings.xml><?xml version="1.0" encoding="utf-8"?>
<sst xmlns="http://schemas.openxmlformats.org/spreadsheetml/2006/main" count="459" uniqueCount="210">
  <si>
    <t>Приложение № 2</t>
  </si>
  <si>
    <t>к Решению Муниципального Совета муниципального образования муниципального округа Аптекарский Остров от 26.12.2013г. №  12/2</t>
  </si>
  <si>
    <t>ВЕДОМСТВЕННАЯ СТРУКТУРА РАСХОДОВ МЕСТНОГО БЮДЖЕТА НА 2013 ГОД</t>
  </si>
  <si>
    <t>(тыс. руб.)</t>
  </si>
  <si>
    <t>№ п/п</t>
  </si>
  <si>
    <t>Наименование статей</t>
  </si>
  <si>
    <t>Код ГРБС</t>
  </si>
  <si>
    <t>Раздел, подраздел</t>
  </si>
  <si>
    <t>Целевая статья</t>
  </si>
  <si>
    <t>Вид расходов</t>
  </si>
  <si>
    <t>Сумма</t>
  </si>
  <si>
    <t>МУНИЦИПАЛЬНОЕ ОБРАЗОВАНИЕ МУНИЦИПАЛЬНОГО ОКРУГА АПТЕКАРСКИЙ ОСТРОВ</t>
  </si>
  <si>
    <t>I</t>
  </si>
  <si>
    <t>МУНИЦИПАЛЬНЫЙ СОВЕТ  МУНИЦИПАЛЬНОГО ОБРАЗОВАНИЯ МУНИЦИПАЛЬНОГО ОКРУГА АПТЕКАРСКИЙ ОСТРОВ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</si>
  <si>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</si>
  <si>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</si>
  <si>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</si>
  <si>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</si>
  <si>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</si>
  <si>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</si>
  <si>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002 01 00</t>
  </si>
  <si>
    <t>Расходы на выплаты персоналу государственных (муниципальных) органов</t>
  </si>
  <si>
    <t>120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</si>
  <si>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</si>
  <si>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</si>
  <si>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</si>
  <si>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</si>
  <si>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КОМПЕНСАЦИИ ДЕПУТАТАМ, ОСУЩЕСТВЛЯЮЩИМ СВОИ ПОЛНОМОЧИЯ НА НЕПОСТОЯННОЙ ОСНОВЕ</t>
  </si>
  <si>
    <t>002 03 02</t>
  </si>
  <si>
    <t>Социальные выплаты гражданам, кроме публичных нормативных социальных выплат</t>
  </si>
  <si>
    <t>320</t>
  </si>
  <si>
    <t>1.2.2.</t>
  </si>
  <si>
    <t>АППАРАТ ПРЕДСТАВИТЕЛЬНОГО ОРГАНА МУНИЦИПАЛЬНОГО ОБРАЗОВАНИЯ</t>
  </si>
  <si>
    <t>002 04 00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</si>
  <si>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</si>
  <si>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</si>
  <si>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</si>
  <si>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</si>
  <si>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СОЦИАЛЬНАЯ ПОЛИТИКА</t>
  </si>
  <si>
    <t>1000</t>
  </si>
  <si>
    <t>2.1.</t>
  </si>
  <si>
    <t>СОЦИАЛЬНОЕ ОБЕСПЕЧЕНИЕ НАСЕЛЕНИЯ</t>
  </si>
  <si>
    <t>1003</t>
  </si>
  <si>
    <t>505 00 00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</si>
  <si>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</si>
  <si>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</si>
  <si>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Публичные нормативные социальные выплаты гражданам</t>
  </si>
  <si>
    <t>310</t>
  </si>
  <si>
    <t>СРЕДСТВА МАССОВОЙ ИНФОРМАЦИИ</t>
  </si>
  <si>
    <t>1200</t>
  </si>
  <si>
    <t>3.1.</t>
  </si>
  <si>
    <t>ДРУГИЕ ВОПРОСЫ В ОБЛАСТИ СРЕДСТВ МАССОВОЙ ИНФОРМАЦИИ</t>
  </si>
  <si>
    <t>1204</t>
  </si>
  <si>
    <t>ОПУБЛИКОВАНИЕ МУНИЦИПАЛЬНЫХ ПРАВОВЫХ АКТОВ, ИНОЙ ИНФОРМАЦИИ</t>
  </si>
  <si>
    <t>457 03 00</t>
  </si>
  <si>
    <t>II</t>
  </si>
  <si>
    <t>МЕСТНАЯ АДМИНИСТРАЦИЯ МУНИЦИПАЛЬНОГО ОБРАЗОВАНИЯ МУНИЦИПАЛЬНОГО ОКРУГА АПТЕКАРСКИЙ ОСТРОВ</t>
  </si>
  <si>
    <t>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</si>
  <si>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</si>
  <si>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</si>
  <si>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</si>
  <si>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АДМИНИСТРАЦИИ</t>
  </si>
  <si>
    <t>002 05 00</t>
  </si>
  <si>
    <t>1.1.2.</t>
  </si>
  <si>
    <t>СОДЕРЖАНИЕ И ОБЕСПЕЧЕНИЕ ДЕЯТЕЛЬНОСТИ МЕСТНОЙ АДМИНИСТРАЦИИ ПО РЕШЕНИЮ ВОПРОСОВ МЕСТНОГО ЗНАЧЕНИЯ</t>
  </si>
  <si>
    <t>002 06 01</t>
  </si>
  <si>
    <t>1.1.3.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</si>
  <si>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</si>
  <si>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</si>
  <si>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</si>
  <si>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</si>
  <si>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РЕЗЕРВНЫЕ ФОНДЫ</t>
  </si>
  <si>
    <t>0111</t>
  </si>
  <si>
    <t>РЕЗЕРВНЫЙ ФОНД МЕСТНОЙ АДМИНИСТРАЦИИ</t>
  </si>
  <si>
    <t>070 01 00</t>
  </si>
  <si>
    <t>Резервные средства</t>
  </si>
  <si>
    <t>870</t>
  </si>
  <si>
    <t>1.3.</t>
  </si>
  <si>
    <t>ДРУГИЕ ОБЩЕГОСУДАРСТВЕННЫЕ ВОПРОСЫ</t>
  </si>
  <si>
    <t>0113</t>
  </si>
  <si>
    <t>1.3.1.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</si>
  <si>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</si>
  <si>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</si>
  <si>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1.3.2.</t>
  </si>
  <si>
    <t>ФОРМИРОВАНИЕ И РАЗМЕЩЕНИЕ МУНИЦИПАЛЬНОГО ЗАКАЗА</t>
  </si>
  <si>
    <t>092 02 00</t>
  </si>
  <si>
    <t>1.3.3.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</si>
  <si>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</si>
  <si>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</si>
  <si>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1.3.4.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</si>
  <si>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</si>
  <si>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428 01 00</t>
  </si>
  <si>
    <t>1.3.5.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</si>
  <si>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</si>
  <si>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</si>
  <si>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 (за исключением муниципальных учреждений)</t>
  </si>
  <si>
    <t>630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</si>
  <si>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</si>
  <si>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</si>
  <si>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</si>
  <si>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</si>
  <si>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</si>
  <si>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ЦЕЛЕВЫЕ ПРОГРАММЫ МУНИЦИПАЛЬНОГО ОБРАЗОВАНИЯ</t>
  </si>
  <si>
    <t>795 00 00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</si>
  <si>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</si>
  <si>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795 01 00</t>
  </si>
  <si>
    <t>3.</t>
  </si>
  <si>
    <t>ЖИЛИЩНО-КОММУНАЛЬНОЕ ХОЗЯЙСТВО</t>
  </si>
  <si>
    <t>0500</t>
  </si>
  <si>
    <t>БЛАГОУСТРОЙСТВО</t>
  </si>
  <si>
    <t>0503</t>
  </si>
  <si>
    <t>3.1.1.</t>
  </si>
  <si>
    <t>БЛАГОУСТРОЙСТВО ПРИДОМОВЫХ ТЕРРИТОРИЙ И ДВОРОВЫХ ТЕРРИТОРИЙ</t>
  </si>
  <si>
    <t>600 01 00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</si>
  <si>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</si>
  <si>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</si>
  <si>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УСТАНОВКА, СОДЕРЖАНИЕ И РЕМОНТ ОГРАЖДЕНИЙ ГАЗОНОВ</t>
  </si>
  <si>
    <t>600 01 03</t>
  </si>
  <si>
    <t>601 01 03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</si>
  <si>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</si>
  <si>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</si>
  <si>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>3.1.2.</t>
  </si>
  <si>
    <t>БЛАГОУСТРОЙСТВО ТЕРРИТОРИИ МУНИЦИПАЛЬНОГО ОБРАЗОВАНИЯ, СВЯЗАННОЕ С ОБЕСПЕЧЕНИЕМ САНИТАРНОГО БЛАГОПОЛУЧИЯ НАСЕЛЕНИЯ</t>
  </si>
  <si>
    <t>600 02 00</t>
  </si>
  <si>
    <t>УЧАСТИЕ В ОБЕСПЕЧЕНИИ ЧИСТОТЫ И ПОРЯДКА НА ТЕРРИТОРИИ МУНИЦИПАЛЬНОГО ОБРАЗОВАНИЯ</t>
  </si>
  <si>
    <t>600 02 02</t>
  </si>
  <si>
    <t>ЛИКВИДАЦИЯ НЕСАНКЦИОНИРОВАННЫХ СВАЛОК БЫТОВЫХ ОТХОДОВ, МУСОРА</t>
  </si>
  <si>
    <t>600 02 03</t>
  </si>
  <si>
    <t>УБОРКА ТЕРРИТОРИЙ, ВОДНЫХ АКВАТОРИЙ, ТУПИКОВ И ПРОЕЗДОВ</t>
  </si>
  <si>
    <t>600 02 04</t>
  </si>
  <si>
    <t>3.1.3.</t>
  </si>
  <si>
    <t>ОЗЕЛЕНЕНИЕ ТЕРРИТОРИИ МУНИЦИПАЛЬНОГО ОБРАЗОВАНИЯ</t>
  </si>
  <si>
    <t>600 03 00</t>
  </si>
  <si>
    <t>ОЗЕЛЕНЕНИЕ ТЕРРИТОРИЙ ЗЕЛЕНЫХ НАСАЖДЕНИЙ ВНУТРИКВАРТАЛЬНОГО ОЗЕЛЕНЕНИЯ</t>
  </si>
  <si>
    <t>600 03 01</t>
  </si>
  <si>
    <t>ОРГАНИЗАЦИЯ РАБОТ ПО КОМПЕНСАЦИОННОМУ ОЗЕЛЕНЕНИЮ</t>
  </si>
  <si>
    <t>600 03 02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</si>
  <si>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</si>
  <si>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</si>
  <si>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3.1.4.</t>
  </si>
  <si>
    <t>ПРОЧИЕ МЕРОПРИЯТИЯ В ОБЛАСТИ БЛАГОУСТРОЙСТВА</t>
  </si>
  <si>
    <t>600 04 00</t>
  </si>
  <si>
    <t>СОЗДАНИЕ ЗОН ОТДЫХА, В Т.Ч. ОБУСТРОЙСТВО,СОДЕРЖАНИЕ  И УБОРКА ТЕРРИТОРИЙ ДЕТСКИХ ПЛОЩАДОК</t>
  </si>
  <si>
    <t>600 04 01</t>
  </si>
  <si>
    <t>ОБУСТРОЙСТВО,СОДЕРЖАНИЕ  И УБОРКА ТЕРРИТОРИЙ СПОРТИВНЫХ ПЛОЩАДОК</t>
  </si>
  <si>
    <t>600 04 02</t>
  </si>
  <si>
    <t>Иные закупки товаров, работ и услуг для муниципальных нужд</t>
  </si>
  <si>
    <t>ОРГАНИЗАЦИЯ ПАРКОВОК И АВТОСТОЯНОК НА ТЕРРИТОРИИ МО</t>
  </si>
  <si>
    <t>600 04 06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</si>
  <si>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</si>
  <si>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 xml:space="preserve">600 01 01 </t>
  </si>
  <si>
    <t>599</t>
  </si>
  <si>
    <t>4.</t>
  </si>
  <si>
    <t>ОБРАЗОВАНИЕ</t>
  </si>
  <si>
    <t>0700</t>
  </si>
  <si>
    <t>4.1.</t>
  </si>
  <si>
    <t>МОЛОДЕЖНАЯ ПОЛИТИКА И ОЗДОРОВЛЕНИЕ ДЕТЕЙ</t>
  </si>
  <si>
    <t>0707</t>
  </si>
  <si>
    <t>ОРГАНИЗАЦИОННО-ВОСПИТАТЕЛЬНАЯ РАБОТА С МОЛОДЕЖЬЮ</t>
  </si>
  <si>
    <t xml:space="preserve"> 431 00 00</t>
  </si>
  <si>
    <t>4.1.1.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</si>
  <si>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</si>
  <si>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</si>
  <si>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4.2.</t>
  </si>
  <si>
    <t>ДРУГИЕ ВОПРОСЫ В ОБЛАСТИ ОБРАЗОВАНИЯ</t>
  </si>
  <si>
    <t>0709</t>
  </si>
  <si>
    <t>4.2.1.</t>
  </si>
  <si>
    <t>ОРГАНИЗАЦИЯ И ПРОВЕДЕНИЕ ДОСУГОВЫХ МЕРОПРИЯТИЙ ДЛЯ ЖИТЕЛЕЙ, ПРОЖИВАЮЩИХ НА ТЕРРИТОРИИ МУНИЦИПАЛЬНОГО ОБРАЗОВАНИЯ</t>
  </si>
  <si>
    <t>431 02 00</t>
  </si>
  <si>
    <t>4.2.2.</t>
  </si>
  <si>
    <t>ВРЕМЕННОЕ ТРУДОУСТРОЙСТВО НЕСОВЕРШЕННОЛЕТНИХ В ВОЗРАСТЕ ОТ 14 ДО 18 ЛЕТ В СВОБОДНОЕ ОТ УЧЕБЫ ВРЕМЯ, БЕЗРАБОТНЫХ ГРАЖДАН</t>
  </si>
  <si>
    <t>510 02 00</t>
  </si>
  <si>
    <t>4.2.3.</t>
  </si>
  <si>
    <t>ЦЕЛЕВАЯ ПРОГРАММА МУНЦИПАЛЬНОГО ОБРАЗОВАНИЯ "УЧАСТИЕ В ПРОФИЛАКТИКЕ ДОРОЖНО-ТРАНСПОРТНОГО ТРАВМАТИЗМА"</t>
  </si>
  <si>
    <t>795 04 00</t>
  </si>
  <si>
    <t>4.2.4.</t>
  </si>
  <si>
    <t>ЦЕЛЕВАЯ ПРОГРАММА МУНЦИПАЛЬНОГО ОБРАЗОВАНИЯ "УЧАСТИЕ В ПРОФИЛАКТИКЕ ПРАВОНАРУШЕНИЙ"</t>
  </si>
  <si>
    <t>795 06 00</t>
  </si>
  <si>
    <t>4.2.5.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</si>
  <si>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</si>
  <si>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795 07 00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</si>
  <si>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</si>
  <si>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</si>
  <si>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</si>
  <si>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</si>
  <si>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</si>
  <si>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</si>
  <si>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ЦЕЛЕВАЯ ПРОГРАММА МУНЦИПАЛЬНОГО ОБРАЗОВАНИЯ В ОБЛАСТИ КУЛЬТУРЫ</t>
  </si>
  <si>
    <t>795 05 00</t>
  </si>
  <si>
    <t>6.</t>
  </si>
  <si>
    <t>6.1.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</si>
  <si>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</si>
  <si>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</si>
  <si>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</si>
  <si>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</si>
  <si>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</si>
  <si>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</si>
  <si>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>ВОЗНАГРАЖДЕНИЕ, ПРИЧИТАЮЩЕЕСЯ ПРИЕМНОМУ РОДИТЕЛЮ</t>
  </si>
  <si>
    <t>520 13 02</t>
  </si>
  <si>
    <t>7.</t>
  </si>
  <si>
    <t>ФИЗИЧЕСКАЯ КУЛЬТУРА И СПОРТ</t>
  </si>
  <si>
    <t>1100</t>
  </si>
  <si>
    <t>МАССОВЫЙ СПОРТ</t>
  </si>
  <si>
    <t>1102</t>
  </si>
  <si>
    <t>7.1.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</si>
  <si>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</si>
  <si>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</si>
  <si>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8.</t>
  </si>
  <si>
    <t>8.1.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</si>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</sst>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0"/>
      <color theme="1"/>
      <name val="Arial Cyr"/>
      <charset val="204"/>
    </font>
    <font>
      <b/>
      <i/>
      <sz val="14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3" fillId="0" borderId="0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Fill="1" applyBorder="1"/>
    <xf numFmtId="0" fontId="9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workbookViewId="0">
      <selection activeCell="I5" sqref="I5"/>
    </sheetView>
  </sheetViews>
  <sheetFormatPr defaultRowHeight="15" x14ac:dyDescent="0.25"/>
  <cols>
    <col min="1" max="1" width="6.140625" customWidth="1"/>
    <col min="2" max="2" width="71.140625" customWidth="1"/>
    <col min="3" max="3" width="5.5703125" customWidth="1"/>
    <col min="4" max="4" width="7.7109375" customWidth="1"/>
    <col min="5" max="5" width="10" customWidth="1"/>
    <col min="7" max="7" width="11.28515625" customWidth="1"/>
  </cols>
  <sheetData>
    <row r="1" spans="1:7" x14ac:dyDescent="0.25">
      <c r="A1" s="1"/>
      <c r="B1" s="1"/>
      <c r="C1" s="49" t="s">
        <v>0</v>
      </c>
      <c r="D1" s="49"/>
      <c r="E1" s="49"/>
      <c r="F1" s="49"/>
      <c r="G1" s="49"/>
    </row>
    <row r="2" spans="1:7" x14ac:dyDescent="0.25">
      <c r="A2" s="1"/>
      <c r="B2" s="1"/>
      <c r="C2" s="50" t="s">
        <v>1</v>
      </c>
      <c r="D2" s="50"/>
      <c r="E2" s="50"/>
      <c r="F2" s="50"/>
      <c r="G2" s="50"/>
    </row>
    <row r="3" spans="1:7" x14ac:dyDescent="0.25">
      <c r="A3" s="1"/>
      <c r="B3" s="2"/>
      <c r="C3" s="50"/>
      <c r="D3" s="50"/>
      <c r="E3" s="50"/>
      <c r="F3" s="50"/>
      <c r="G3" s="50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3" t="s">
        <v>2</v>
      </c>
      <c r="C5" s="3"/>
      <c r="D5" s="3"/>
      <c r="E5" s="3"/>
      <c r="F5" s="3"/>
      <c r="G5" s="3"/>
    </row>
    <row r="6" spans="1:7" x14ac:dyDescent="0.25">
      <c r="A6" s="1"/>
      <c r="B6" s="1"/>
      <c r="C6" s="1"/>
      <c r="D6" s="1"/>
      <c r="E6" s="1"/>
      <c r="F6" s="1"/>
      <c r="G6" s="1" t="s">
        <v>3</v>
      </c>
    </row>
    <row r="7" spans="1:7" ht="30" customHeight="1" x14ac:dyDescent="0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30" customHeight="1" x14ac:dyDescent="0.25">
      <c r="A8" s="4"/>
      <c r="B8" s="5"/>
      <c r="C8" s="4"/>
      <c r="D8" s="7"/>
      <c r="E8" s="7"/>
      <c r="F8" s="7"/>
      <c r="G8" s="7"/>
    </row>
    <row r="9" spans="1:7" ht="30" customHeight="1" x14ac:dyDescent="0.25">
      <c r="A9" s="8"/>
      <c r="B9" s="9" t="s">
        <v>11</v>
      </c>
      <c r="C9" s="10"/>
      <c r="D9" s="11"/>
      <c r="E9" s="11"/>
      <c r="F9" s="11"/>
      <c r="G9" s="12">
        <f>G10+G30</f>
        <v>83261.3</v>
      </c>
    </row>
    <row r="10" spans="1:7" ht="24" customHeight="1" x14ac:dyDescent="0.3">
      <c r="A10" s="13" t="s">
        <v>12</v>
      </c>
      <c r="B10" s="14" t="s">
        <v>13</v>
      </c>
      <c r="C10" s="10">
        <v>904</v>
      </c>
      <c r="D10" s="11"/>
      <c r="E10" s="11"/>
      <c r="F10" s="11"/>
      <c r="G10" s="15">
        <f>SUM(G11,G22,G26)</f>
        <v>5186.5</v>
      </c>
    </row>
    <row r="11" spans="1:7" ht="20.25" customHeight="1" x14ac:dyDescent="0.25">
      <c r="A11" s="8">
        <v>1</v>
      </c>
      <c r="B11" s="16" t="s">
        <v>14</v>
      </c>
      <c r="C11" s="10">
        <v>904</v>
      </c>
      <c r="D11" s="11" t="s">
        <v>15</v>
      </c>
      <c r="E11" s="11"/>
      <c r="F11" s="11"/>
      <c r="G11" s="15">
        <f>G12+G15</f>
        <v>4859.7</v>
      </c>
    </row>
    <row r="12" spans="1:7" ht="24.75" customHeight="1" x14ac:dyDescent="0.25">
      <c r="A12" s="17" t="s">
        <v>16</v>
      </c>
      <c r="B12" s="18" t="s">
        <v>17</v>
      </c>
      <c r="C12" s="10">
        <v>904</v>
      </c>
      <c r="D12" s="19" t="s">
        <v>18</v>
      </c>
      <c r="E12" s="11"/>
      <c r="F12" s="11"/>
      <c r="G12" s="15">
        <f>G13</f>
        <v>1040.8</v>
      </c>
    </row>
    <row r="13" spans="1:7" ht="18.75" customHeight="1" x14ac:dyDescent="0.25">
      <c r="A13" s="17"/>
      <c r="B13" s="16" t="s">
        <v>19</v>
      </c>
      <c r="C13" s="10">
        <v>904</v>
      </c>
      <c r="D13" s="19" t="s">
        <v>18</v>
      </c>
      <c r="E13" s="11" t="s">
        <v>20</v>
      </c>
      <c r="F13" s="11"/>
      <c r="G13" s="15">
        <f>G14</f>
        <v>1040.8</v>
      </c>
    </row>
    <row r="14" spans="1:7" ht="27.75" customHeight="1" x14ac:dyDescent="0.25">
      <c r="A14" s="20"/>
      <c r="B14" s="16" t="s">
        <v>21</v>
      </c>
      <c r="C14" s="10">
        <v>904</v>
      </c>
      <c r="D14" s="11" t="s">
        <v>18</v>
      </c>
      <c r="E14" s="11" t="s">
        <v>20</v>
      </c>
      <c r="F14" s="11" t="s">
        <v>22</v>
      </c>
      <c r="G14" s="15">
        <v>1040.8</v>
      </c>
    </row>
    <row r="15" spans="1:7" ht="38.25" customHeight="1" x14ac:dyDescent="0.25">
      <c r="A15" s="20" t="s">
        <v>23</v>
      </c>
      <c r="B15" s="16" t="s">
        <v>24</v>
      </c>
      <c r="C15" s="10">
        <v>904</v>
      </c>
      <c r="D15" s="19" t="s">
        <v>25</v>
      </c>
      <c r="E15" s="11"/>
      <c r="F15" s="11"/>
      <c r="G15" s="15">
        <f>G17+G18</f>
        <v>3818.8999999999996</v>
      </c>
    </row>
    <row r="16" spans="1:7" ht="30" customHeight="1" x14ac:dyDescent="0.25">
      <c r="A16" s="20" t="s">
        <v>26</v>
      </c>
      <c r="B16" s="16" t="s">
        <v>27</v>
      </c>
      <c r="C16" s="10">
        <v>904</v>
      </c>
      <c r="D16" s="19" t="s">
        <v>25</v>
      </c>
      <c r="E16" s="11" t="s">
        <v>28</v>
      </c>
      <c r="F16" s="11"/>
      <c r="G16" s="15">
        <f>G17</f>
        <v>103.7</v>
      </c>
    </row>
    <row r="17" spans="1:7" ht="23.25" customHeight="1" x14ac:dyDescent="0.25">
      <c r="A17" s="20"/>
      <c r="B17" s="16" t="s">
        <v>29</v>
      </c>
      <c r="C17" s="10">
        <v>904</v>
      </c>
      <c r="D17" s="19" t="s">
        <v>25</v>
      </c>
      <c r="E17" s="11" t="s">
        <v>28</v>
      </c>
      <c r="F17" s="11" t="s">
        <v>30</v>
      </c>
      <c r="G17" s="15">
        <v>103.7</v>
      </c>
    </row>
    <row r="18" spans="1:7" ht="27" customHeight="1" x14ac:dyDescent="0.25">
      <c r="A18" s="20" t="s">
        <v>31</v>
      </c>
      <c r="B18" s="21" t="s">
        <v>32</v>
      </c>
      <c r="C18" s="10">
        <v>904</v>
      </c>
      <c r="D18" s="19" t="s">
        <v>25</v>
      </c>
      <c r="E18" s="11" t="s">
        <v>33</v>
      </c>
      <c r="F18" s="11"/>
      <c r="G18" s="15">
        <f>G19+G20+G21</f>
        <v>3715.2</v>
      </c>
    </row>
    <row r="19" spans="1:7" ht="22.5" customHeight="1" x14ac:dyDescent="0.25">
      <c r="A19" s="20"/>
      <c r="B19" s="16" t="s">
        <v>21</v>
      </c>
      <c r="C19" s="10">
        <v>904</v>
      </c>
      <c r="D19" s="19" t="s">
        <v>25</v>
      </c>
      <c r="E19" s="11" t="s">
        <v>33</v>
      </c>
      <c r="F19" s="11" t="s">
        <v>22</v>
      </c>
      <c r="G19" s="15">
        <v>2418.1999999999998</v>
      </c>
    </row>
    <row r="20" spans="1:7" ht="27.75" customHeight="1" x14ac:dyDescent="0.25">
      <c r="A20" s="20"/>
      <c r="B20" s="16" t="s">
        <v>34</v>
      </c>
      <c r="C20" s="10">
        <v>904</v>
      </c>
      <c r="D20" s="19" t="s">
        <v>25</v>
      </c>
      <c r="E20" s="11" t="s">
        <v>33</v>
      </c>
      <c r="F20" s="11" t="s">
        <v>35</v>
      </c>
      <c r="G20" s="15">
        <v>1296.4000000000001</v>
      </c>
    </row>
    <row r="21" spans="1:7" ht="17.25" customHeight="1" x14ac:dyDescent="0.25">
      <c r="A21" s="20"/>
      <c r="B21" s="16" t="s">
        <v>36</v>
      </c>
      <c r="C21" s="10">
        <v>904</v>
      </c>
      <c r="D21" s="19" t="s">
        <v>25</v>
      </c>
      <c r="E21" s="11" t="s">
        <v>33</v>
      </c>
      <c r="F21" s="11" t="s">
        <v>37</v>
      </c>
      <c r="G21" s="15">
        <v>0.6</v>
      </c>
    </row>
    <row r="22" spans="1:7" ht="18" customHeight="1" x14ac:dyDescent="0.25">
      <c r="A22" s="20">
        <v>2</v>
      </c>
      <c r="B22" s="16" t="s">
        <v>38</v>
      </c>
      <c r="C22" s="10">
        <v>904</v>
      </c>
      <c r="D22" s="11" t="s">
        <v>39</v>
      </c>
      <c r="E22" s="11"/>
      <c r="F22" s="11"/>
      <c r="G22" s="15">
        <f>G23</f>
        <v>226.8</v>
      </c>
    </row>
    <row r="23" spans="1:7" ht="19.5" customHeight="1" x14ac:dyDescent="0.25">
      <c r="A23" s="22" t="s">
        <v>40</v>
      </c>
      <c r="B23" s="23" t="s">
        <v>41</v>
      </c>
      <c r="C23" s="10">
        <v>904</v>
      </c>
      <c r="D23" s="11" t="s">
        <v>42</v>
      </c>
      <c r="E23" s="11" t="s">
        <v>43</v>
      </c>
      <c r="F23" s="11"/>
      <c r="G23" s="15">
        <f>G24</f>
        <v>226.8</v>
      </c>
    </row>
    <row r="24" spans="1:7" ht="22.5" customHeight="1" x14ac:dyDescent="0.25">
      <c r="A24" s="20"/>
      <c r="B24" s="16" t="s">
        <v>44</v>
      </c>
      <c r="C24" s="10">
        <v>904</v>
      </c>
      <c r="D24" s="11" t="s">
        <v>42</v>
      </c>
      <c r="E24" s="11" t="s">
        <v>45</v>
      </c>
      <c r="F24" s="11"/>
      <c r="G24" s="15">
        <f>G25</f>
        <v>226.8</v>
      </c>
    </row>
    <row r="25" spans="1:7" ht="16.5" customHeight="1" x14ac:dyDescent="0.25">
      <c r="A25" s="22"/>
      <c r="B25" s="16" t="s">
        <v>46</v>
      </c>
      <c r="C25" s="10">
        <v>904</v>
      </c>
      <c r="D25" s="11" t="s">
        <v>42</v>
      </c>
      <c r="E25" s="11" t="s">
        <v>45</v>
      </c>
      <c r="F25" s="11" t="s">
        <v>47</v>
      </c>
      <c r="G25" s="15">
        <v>226.8</v>
      </c>
    </row>
    <row r="26" spans="1:7" ht="15" customHeight="1" x14ac:dyDescent="0.25">
      <c r="A26" s="20">
        <v>3</v>
      </c>
      <c r="B26" s="24" t="s">
        <v>48</v>
      </c>
      <c r="C26" s="10">
        <v>904</v>
      </c>
      <c r="D26" s="11" t="s">
        <v>49</v>
      </c>
      <c r="E26" s="11"/>
      <c r="F26" s="11"/>
      <c r="G26" s="15">
        <f>G27</f>
        <v>100</v>
      </c>
    </row>
    <row r="27" spans="1:7" ht="18" customHeight="1" x14ac:dyDescent="0.25">
      <c r="A27" s="20" t="s">
        <v>50</v>
      </c>
      <c r="B27" s="16" t="s">
        <v>51</v>
      </c>
      <c r="C27" s="10">
        <v>904</v>
      </c>
      <c r="D27" s="11" t="s">
        <v>52</v>
      </c>
      <c r="E27" s="11"/>
      <c r="F27" s="11"/>
      <c r="G27" s="15">
        <f>G28</f>
        <v>100</v>
      </c>
    </row>
    <row r="28" spans="1:7" ht="27.75" customHeight="1" x14ac:dyDescent="0.25">
      <c r="A28" s="25"/>
      <c r="B28" s="16" t="s">
        <v>53</v>
      </c>
      <c r="C28" s="10">
        <v>904</v>
      </c>
      <c r="D28" s="11" t="s">
        <v>52</v>
      </c>
      <c r="E28" s="11" t="s">
        <v>54</v>
      </c>
      <c r="F28" s="26"/>
      <c r="G28" s="15">
        <f>G29</f>
        <v>100</v>
      </c>
    </row>
    <row r="29" spans="1:7" ht="25.5" customHeight="1" x14ac:dyDescent="0.25">
      <c r="A29" s="20"/>
      <c r="B29" s="16" t="s">
        <v>34</v>
      </c>
      <c r="C29" s="10">
        <v>904</v>
      </c>
      <c r="D29" s="11" t="s">
        <v>52</v>
      </c>
      <c r="E29" s="11" t="s">
        <v>54</v>
      </c>
      <c r="F29" s="11" t="s">
        <v>35</v>
      </c>
      <c r="G29" s="15">
        <v>100</v>
      </c>
    </row>
    <row r="30" spans="1:7" ht="25.5" customHeight="1" x14ac:dyDescent="0.3">
      <c r="A30" s="13" t="s">
        <v>55</v>
      </c>
      <c r="B30" s="16" t="s">
        <v>56</v>
      </c>
      <c r="C30" s="10"/>
      <c r="D30" s="27"/>
      <c r="E30" s="26"/>
      <c r="F30" s="26"/>
      <c r="G30" s="12">
        <f>G31+G55+G60+G98+G114+G119+G130+G134</f>
        <v>78074.8</v>
      </c>
    </row>
    <row r="31" spans="1:7" ht="15" customHeight="1" x14ac:dyDescent="0.25">
      <c r="A31" s="28" t="s">
        <v>57</v>
      </c>
      <c r="B31" s="16" t="s">
        <v>14</v>
      </c>
      <c r="C31" s="10">
        <v>961</v>
      </c>
      <c r="D31" s="11" t="s">
        <v>15</v>
      </c>
      <c r="E31" s="11"/>
      <c r="F31" s="11"/>
      <c r="G31" s="15">
        <f>G32+G39+G41+G44</f>
        <v>17832.800000000003</v>
      </c>
    </row>
    <row r="32" spans="1:7" ht="39.75" customHeight="1" x14ac:dyDescent="0.25">
      <c r="A32" s="22" t="s">
        <v>16</v>
      </c>
      <c r="B32" s="16" t="s">
        <v>58</v>
      </c>
      <c r="C32" s="10">
        <v>961</v>
      </c>
      <c r="D32" s="19" t="s">
        <v>59</v>
      </c>
      <c r="E32" s="11"/>
      <c r="F32" s="11"/>
      <c r="G32" s="15">
        <f>G33+G35</f>
        <v>14877.800000000001</v>
      </c>
    </row>
    <row r="33" spans="1:7" ht="20.25" customHeight="1" x14ac:dyDescent="0.25">
      <c r="A33" s="22" t="s">
        <v>60</v>
      </c>
      <c r="B33" s="16" t="s">
        <v>61</v>
      </c>
      <c r="C33" s="10">
        <v>961</v>
      </c>
      <c r="D33" s="11" t="s">
        <v>59</v>
      </c>
      <c r="E33" s="11" t="s">
        <v>62</v>
      </c>
      <c r="F33" s="11"/>
      <c r="G33" s="15">
        <f>G34</f>
        <v>1362</v>
      </c>
    </row>
    <row r="34" spans="1:7" ht="23.25" customHeight="1" x14ac:dyDescent="0.25">
      <c r="A34" s="22"/>
      <c r="B34" s="16" t="s">
        <v>21</v>
      </c>
      <c r="C34" s="10">
        <v>961</v>
      </c>
      <c r="D34" s="11" t="s">
        <v>59</v>
      </c>
      <c r="E34" s="11" t="s">
        <v>62</v>
      </c>
      <c r="F34" s="11" t="s">
        <v>22</v>
      </c>
      <c r="G34" s="15">
        <v>1362</v>
      </c>
    </row>
    <row r="35" spans="1:7" ht="30" customHeight="1" x14ac:dyDescent="0.25">
      <c r="A35" s="22" t="s">
        <v>63</v>
      </c>
      <c r="B35" s="16" t="s">
        <v>64</v>
      </c>
      <c r="C35" s="10">
        <v>961</v>
      </c>
      <c r="D35" s="19" t="s">
        <v>59</v>
      </c>
      <c r="E35" s="11" t="s">
        <v>65</v>
      </c>
      <c r="F35" s="11"/>
      <c r="G35" s="15">
        <f>G36+G37+G38</f>
        <v>13515.800000000001</v>
      </c>
    </row>
    <row r="36" spans="1:7" ht="23.25" customHeight="1" x14ac:dyDescent="0.25">
      <c r="A36" s="22"/>
      <c r="B36" s="16" t="s">
        <v>21</v>
      </c>
      <c r="C36" s="10">
        <v>961</v>
      </c>
      <c r="D36" s="19" t="s">
        <v>59</v>
      </c>
      <c r="E36" s="11" t="s">
        <v>65</v>
      </c>
      <c r="F36" s="11" t="s">
        <v>22</v>
      </c>
      <c r="G36" s="15">
        <v>11657.7</v>
      </c>
    </row>
    <row r="37" spans="1:7" ht="30" customHeight="1" x14ac:dyDescent="0.25">
      <c r="A37" s="22"/>
      <c r="B37" s="16" t="s">
        <v>34</v>
      </c>
      <c r="C37" s="10">
        <v>961</v>
      </c>
      <c r="D37" s="19" t="s">
        <v>59</v>
      </c>
      <c r="E37" s="11" t="s">
        <v>65</v>
      </c>
      <c r="F37" s="11" t="s">
        <v>35</v>
      </c>
      <c r="G37" s="15">
        <v>1818.4</v>
      </c>
    </row>
    <row r="38" spans="1:7" ht="20.25" customHeight="1" x14ac:dyDescent="0.25">
      <c r="A38" s="22"/>
      <c r="B38" s="16" t="s">
        <v>36</v>
      </c>
      <c r="C38" s="10">
        <v>961</v>
      </c>
      <c r="D38" s="11" t="s">
        <v>59</v>
      </c>
      <c r="E38" s="11" t="s">
        <v>65</v>
      </c>
      <c r="F38" s="11" t="s">
        <v>37</v>
      </c>
      <c r="G38" s="15">
        <v>39.700000000000003</v>
      </c>
    </row>
    <row r="39" spans="1:7" ht="36" customHeight="1" x14ac:dyDescent="0.25">
      <c r="A39" s="22" t="s">
        <v>66</v>
      </c>
      <c r="B39" s="16" t="s">
        <v>67</v>
      </c>
      <c r="C39" s="10">
        <v>961</v>
      </c>
      <c r="D39" s="19" t="s">
        <v>59</v>
      </c>
      <c r="E39" s="11" t="s">
        <v>68</v>
      </c>
      <c r="F39" s="11"/>
      <c r="G39" s="15">
        <f>G40</f>
        <v>5</v>
      </c>
    </row>
    <row r="40" spans="1:7" ht="30" customHeight="1" x14ac:dyDescent="0.25">
      <c r="A40" s="22"/>
      <c r="B40" s="16" t="s">
        <v>69</v>
      </c>
      <c r="C40" s="10">
        <v>961</v>
      </c>
      <c r="D40" s="11" t="s">
        <v>59</v>
      </c>
      <c r="E40" s="11" t="s">
        <v>68</v>
      </c>
      <c r="F40" s="11" t="s">
        <v>70</v>
      </c>
      <c r="G40" s="15">
        <v>5</v>
      </c>
    </row>
    <row r="41" spans="1:7" ht="21.75" customHeight="1" x14ac:dyDescent="0.25">
      <c r="A41" s="20" t="s">
        <v>23</v>
      </c>
      <c r="B41" s="16" t="s">
        <v>71</v>
      </c>
      <c r="C41" s="10">
        <v>961</v>
      </c>
      <c r="D41" s="11" t="s">
        <v>72</v>
      </c>
      <c r="E41" s="11"/>
      <c r="F41" s="11"/>
      <c r="G41" s="15">
        <f>G42</f>
        <v>1500</v>
      </c>
    </row>
    <row r="42" spans="1:7" ht="18" customHeight="1" x14ac:dyDescent="0.25">
      <c r="A42" s="20"/>
      <c r="B42" s="16" t="s">
        <v>73</v>
      </c>
      <c r="C42" s="10">
        <v>961</v>
      </c>
      <c r="D42" s="11" t="s">
        <v>72</v>
      </c>
      <c r="E42" s="11" t="s">
        <v>74</v>
      </c>
      <c r="F42" s="11"/>
      <c r="G42" s="15">
        <f>G43</f>
        <v>1500</v>
      </c>
    </row>
    <row r="43" spans="1:7" ht="15.75" customHeight="1" x14ac:dyDescent="0.25">
      <c r="A43" s="20"/>
      <c r="B43" s="16" t="s">
        <v>75</v>
      </c>
      <c r="C43" s="10">
        <v>961</v>
      </c>
      <c r="D43" s="11" t="s">
        <v>72</v>
      </c>
      <c r="E43" s="11" t="s">
        <v>74</v>
      </c>
      <c r="F43" s="11" t="s">
        <v>76</v>
      </c>
      <c r="G43" s="15">
        <v>1500</v>
      </c>
    </row>
    <row r="44" spans="1:7" ht="20.25" customHeight="1" x14ac:dyDescent="0.25">
      <c r="A44" s="20" t="s">
        <v>77</v>
      </c>
      <c r="B44" s="16" t="s">
        <v>78</v>
      </c>
      <c r="C44" s="10">
        <v>961</v>
      </c>
      <c r="D44" s="11" t="s">
        <v>79</v>
      </c>
      <c r="E44" s="11"/>
      <c r="F44" s="11"/>
      <c r="G44" s="15">
        <f>G45+G47+G49+G51+G53</f>
        <v>1450</v>
      </c>
    </row>
    <row r="45" spans="1:7" ht="30" customHeight="1" x14ac:dyDescent="0.25">
      <c r="A45" s="20" t="s">
        <v>80</v>
      </c>
      <c r="B45" s="16" t="s">
        <v>81</v>
      </c>
      <c r="C45" s="10">
        <v>961</v>
      </c>
      <c r="D45" s="11" t="s">
        <v>79</v>
      </c>
      <c r="E45" s="11" t="s">
        <v>82</v>
      </c>
      <c r="F45" s="11"/>
      <c r="G45" s="15">
        <f>G46</f>
        <v>150</v>
      </c>
    </row>
    <row r="46" spans="1:7" ht="24" customHeight="1" x14ac:dyDescent="0.25">
      <c r="A46" s="20"/>
      <c r="B46" s="16" t="s">
        <v>34</v>
      </c>
      <c r="C46" s="10">
        <v>961</v>
      </c>
      <c r="D46" s="11" t="s">
        <v>79</v>
      </c>
      <c r="E46" s="11" t="s">
        <v>82</v>
      </c>
      <c r="F46" s="11" t="s">
        <v>35</v>
      </c>
      <c r="G46" s="15">
        <v>150</v>
      </c>
    </row>
    <row r="47" spans="1:7" ht="21.75" customHeight="1" x14ac:dyDescent="0.25">
      <c r="A47" s="20" t="s">
        <v>83</v>
      </c>
      <c r="B47" s="16" t="s">
        <v>84</v>
      </c>
      <c r="C47" s="10">
        <v>961</v>
      </c>
      <c r="D47" s="11" t="s">
        <v>79</v>
      </c>
      <c r="E47" s="11" t="s">
        <v>85</v>
      </c>
      <c r="F47" s="11"/>
      <c r="G47" s="15">
        <f>G48</f>
        <v>1000</v>
      </c>
    </row>
    <row r="48" spans="1:7" ht="30" customHeight="1" x14ac:dyDescent="0.25">
      <c r="A48" s="20"/>
      <c r="B48" s="16" t="s">
        <v>34</v>
      </c>
      <c r="C48" s="10">
        <v>961</v>
      </c>
      <c r="D48" s="11" t="s">
        <v>79</v>
      </c>
      <c r="E48" s="11" t="s">
        <v>85</v>
      </c>
      <c r="F48" s="11" t="s">
        <v>35</v>
      </c>
      <c r="G48" s="15">
        <v>1000</v>
      </c>
    </row>
    <row r="49" spans="1:7" ht="34.5" customHeight="1" x14ac:dyDescent="0.25">
      <c r="A49" s="20" t="s">
        <v>86</v>
      </c>
      <c r="B49" s="16" t="s">
        <v>87</v>
      </c>
      <c r="C49" s="10">
        <v>961</v>
      </c>
      <c r="D49" s="11" t="s">
        <v>79</v>
      </c>
      <c r="E49" s="11" t="s">
        <v>88</v>
      </c>
      <c r="F49" s="11"/>
      <c r="G49" s="15">
        <f>G50</f>
        <v>60</v>
      </c>
    </row>
    <row r="50" spans="1:7" ht="18.75" customHeight="1" x14ac:dyDescent="0.25">
      <c r="A50" s="20"/>
      <c r="B50" s="16" t="s">
        <v>36</v>
      </c>
      <c r="C50" s="10">
        <v>961</v>
      </c>
      <c r="D50" s="11" t="s">
        <v>79</v>
      </c>
      <c r="E50" s="11" t="s">
        <v>88</v>
      </c>
      <c r="F50" s="11" t="s">
        <v>37</v>
      </c>
      <c r="G50" s="15">
        <v>60</v>
      </c>
    </row>
    <row r="51" spans="1:7" ht="66" customHeight="1" x14ac:dyDescent="0.25">
      <c r="A51" s="20" t="s">
        <v>89</v>
      </c>
      <c r="B51" s="16" t="s">
        <v>90</v>
      </c>
      <c r="C51" s="10">
        <v>961</v>
      </c>
      <c r="D51" s="11" t="s">
        <v>79</v>
      </c>
      <c r="E51" s="11" t="s">
        <v>91</v>
      </c>
      <c r="F51" s="11"/>
      <c r="G51" s="15">
        <f>G52</f>
        <v>40</v>
      </c>
    </row>
    <row r="52" spans="1:7" ht="27.75" customHeight="1" x14ac:dyDescent="0.25">
      <c r="A52" s="20"/>
      <c r="B52" s="16" t="s">
        <v>34</v>
      </c>
      <c r="C52" s="10">
        <v>961</v>
      </c>
      <c r="D52" s="11" t="s">
        <v>79</v>
      </c>
      <c r="E52" s="11" t="s">
        <v>91</v>
      </c>
      <c r="F52" s="11" t="s">
        <v>35</v>
      </c>
      <c r="G52" s="15">
        <v>40</v>
      </c>
    </row>
    <row r="53" spans="1:7" ht="63.75" customHeight="1" x14ac:dyDescent="0.25">
      <c r="A53" s="20" t="s">
        <v>92</v>
      </c>
      <c r="B53" s="16" t="s">
        <v>93</v>
      </c>
      <c r="C53" s="10">
        <v>961</v>
      </c>
      <c r="D53" s="11" t="s">
        <v>79</v>
      </c>
      <c r="E53" s="11" t="s">
        <v>94</v>
      </c>
      <c r="F53" s="11"/>
      <c r="G53" s="15">
        <f>G54</f>
        <v>200</v>
      </c>
    </row>
    <row r="54" spans="1:7" ht="27" customHeight="1" x14ac:dyDescent="0.25">
      <c r="A54" s="20"/>
      <c r="B54" s="16" t="s">
        <v>95</v>
      </c>
      <c r="C54" s="10">
        <v>961</v>
      </c>
      <c r="D54" s="11" t="s">
        <v>79</v>
      </c>
      <c r="E54" s="11" t="s">
        <v>94</v>
      </c>
      <c r="F54" s="11" t="s">
        <v>96</v>
      </c>
      <c r="G54" s="15">
        <v>200</v>
      </c>
    </row>
    <row r="55" spans="1:7" ht="30" customHeight="1" x14ac:dyDescent="0.25">
      <c r="A55" s="29" t="s">
        <v>97</v>
      </c>
      <c r="B55" s="16" t="s">
        <v>98</v>
      </c>
      <c r="C55" s="10">
        <v>961</v>
      </c>
      <c r="D55" s="11" t="s">
        <v>99</v>
      </c>
      <c r="E55" s="11"/>
      <c r="F55" s="11"/>
      <c r="G55" s="15">
        <f>G56</f>
        <v>550</v>
      </c>
    </row>
    <row r="56" spans="1:7" ht="30" customHeight="1" x14ac:dyDescent="0.25">
      <c r="A56" s="20" t="s">
        <v>40</v>
      </c>
      <c r="B56" s="16" t="s">
        <v>100</v>
      </c>
      <c r="C56" s="10">
        <v>961</v>
      </c>
      <c r="D56" s="11" t="s">
        <v>101</v>
      </c>
      <c r="E56" s="11"/>
      <c r="F56" s="11"/>
      <c r="G56" s="15">
        <f>G58</f>
        <v>550</v>
      </c>
    </row>
    <row r="57" spans="1:7" ht="19.5" customHeight="1" x14ac:dyDescent="0.25">
      <c r="A57" s="20"/>
      <c r="B57" s="16" t="s">
        <v>102</v>
      </c>
      <c r="C57" s="10">
        <v>961</v>
      </c>
      <c r="D57" s="11" t="s">
        <v>101</v>
      </c>
      <c r="E57" s="11" t="s">
        <v>103</v>
      </c>
      <c r="F57" s="11"/>
      <c r="G57" s="15">
        <f>G58</f>
        <v>550</v>
      </c>
    </row>
    <row r="58" spans="1:7" ht="43.5" customHeight="1" x14ac:dyDescent="0.25">
      <c r="A58" s="20"/>
      <c r="B58" s="16" t="s">
        <v>104</v>
      </c>
      <c r="C58" s="10">
        <v>961</v>
      </c>
      <c r="D58" s="11" t="s">
        <v>101</v>
      </c>
      <c r="E58" s="11" t="s">
        <v>105</v>
      </c>
      <c r="F58" s="11"/>
      <c r="G58" s="15">
        <f>G59</f>
        <v>550</v>
      </c>
    </row>
    <row r="59" spans="1:7" ht="24" customHeight="1" x14ac:dyDescent="0.25">
      <c r="A59" s="20"/>
      <c r="B59" s="16" t="s">
        <v>34</v>
      </c>
      <c r="C59" s="10">
        <v>961</v>
      </c>
      <c r="D59" s="11" t="s">
        <v>101</v>
      </c>
      <c r="E59" s="11" t="s">
        <v>105</v>
      </c>
      <c r="F59" s="11" t="s">
        <v>35</v>
      </c>
      <c r="G59" s="15">
        <v>550</v>
      </c>
    </row>
    <row r="60" spans="1:7" ht="21.75" customHeight="1" x14ac:dyDescent="0.25">
      <c r="A60" s="29" t="s">
        <v>106</v>
      </c>
      <c r="B60" s="16" t="s">
        <v>107</v>
      </c>
      <c r="C60" s="10">
        <v>961</v>
      </c>
      <c r="D60" s="11" t="s">
        <v>108</v>
      </c>
      <c r="E60" s="11"/>
      <c r="F60" s="11"/>
      <c r="G60" s="15">
        <f>G61</f>
        <v>42081.299999999996</v>
      </c>
    </row>
    <row r="61" spans="1:7" ht="24" customHeight="1" x14ac:dyDescent="0.25">
      <c r="A61" s="20" t="s">
        <v>50</v>
      </c>
      <c r="B61" s="16" t="s">
        <v>109</v>
      </c>
      <c r="C61" s="10">
        <v>961</v>
      </c>
      <c r="D61" s="11" t="s">
        <v>110</v>
      </c>
      <c r="E61" s="11"/>
      <c r="F61" s="11"/>
      <c r="G61" s="15">
        <f>G62+G69+G76+G83+G90+G92+G94+G96</f>
        <v>42081.299999999996</v>
      </c>
    </row>
    <row r="62" spans="1:7" ht="30" customHeight="1" x14ac:dyDescent="0.25">
      <c r="A62" s="20" t="s">
        <v>111</v>
      </c>
      <c r="B62" s="16" t="s">
        <v>112</v>
      </c>
      <c r="C62" s="30">
        <v>961</v>
      </c>
      <c r="D62" s="31" t="s">
        <v>110</v>
      </c>
      <c r="E62" s="31" t="s">
        <v>113</v>
      </c>
      <c r="F62" s="31"/>
      <c r="G62" s="32">
        <f>G63+G65+G67</f>
        <v>13719.5</v>
      </c>
    </row>
    <row r="63" spans="1:7" ht="27" customHeight="1" x14ac:dyDescent="0.25">
      <c r="A63" s="22"/>
      <c r="B63" s="16" t="s">
        <v>114</v>
      </c>
      <c r="C63" s="10">
        <v>961</v>
      </c>
      <c r="D63" s="11" t="s">
        <v>110</v>
      </c>
      <c r="E63" s="11" t="s">
        <v>115</v>
      </c>
      <c r="F63" s="11"/>
      <c r="G63" s="15">
        <f>G64</f>
        <v>12007</v>
      </c>
    </row>
    <row r="64" spans="1:7" ht="25.5" customHeight="1" x14ac:dyDescent="0.25">
      <c r="A64" s="22"/>
      <c r="B64" s="16" t="s">
        <v>34</v>
      </c>
      <c r="C64" s="10">
        <v>961</v>
      </c>
      <c r="D64" s="11" t="s">
        <v>110</v>
      </c>
      <c r="E64" s="11" t="s">
        <v>115</v>
      </c>
      <c r="F64" s="11" t="s">
        <v>35</v>
      </c>
      <c r="G64" s="15">
        <v>12007</v>
      </c>
    </row>
    <row r="65" spans="1:7" ht="21.75" customHeight="1" x14ac:dyDescent="0.25">
      <c r="A65" s="22"/>
      <c r="B65" s="16" t="s">
        <v>116</v>
      </c>
      <c r="C65" s="10">
        <v>961</v>
      </c>
      <c r="D65" s="11" t="s">
        <v>110</v>
      </c>
      <c r="E65" s="11" t="s">
        <v>117</v>
      </c>
      <c r="F65" s="11"/>
      <c r="G65" s="15">
        <f>G66</f>
        <v>1000</v>
      </c>
    </row>
    <row r="66" spans="1:7" ht="30" customHeight="1" x14ac:dyDescent="0.25">
      <c r="A66" s="22"/>
      <c r="B66" s="16" t="s">
        <v>34</v>
      </c>
      <c r="C66" s="10">
        <v>961</v>
      </c>
      <c r="D66" s="11" t="s">
        <v>110</v>
      </c>
      <c r="E66" s="11" t="s">
        <v>118</v>
      </c>
      <c r="F66" s="11" t="s">
        <v>35</v>
      </c>
      <c r="G66" s="15">
        <v>1000</v>
      </c>
    </row>
    <row r="67" spans="1:7" ht="45.75" customHeight="1" x14ac:dyDescent="0.25">
      <c r="A67" s="22"/>
      <c r="B67" s="16" t="s">
        <v>119</v>
      </c>
      <c r="C67" s="10">
        <v>961</v>
      </c>
      <c r="D67" s="11" t="s">
        <v>110</v>
      </c>
      <c r="E67" s="11" t="s">
        <v>120</v>
      </c>
      <c r="F67" s="11"/>
      <c r="G67" s="15">
        <f>G68</f>
        <v>712.5</v>
      </c>
    </row>
    <row r="68" spans="1:7" ht="24.75" customHeight="1" x14ac:dyDescent="0.25">
      <c r="A68" s="22"/>
      <c r="B68" s="16" t="s">
        <v>34</v>
      </c>
      <c r="C68" s="10">
        <v>961</v>
      </c>
      <c r="D68" s="11" t="s">
        <v>110</v>
      </c>
      <c r="E68" s="11" t="s">
        <v>120</v>
      </c>
      <c r="F68" s="11" t="s">
        <v>35</v>
      </c>
      <c r="G68" s="15">
        <v>712.5</v>
      </c>
    </row>
    <row r="69" spans="1:7" ht="42.75" customHeight="1" x14ac:dyDescent="0.25">
      <c r="A69" s="22" t="s">
        <v>121</v>
      </c>
      <c r="B69" s="16" t="s">
        <v>122</v>
      </c>
      <c r="C69" s="10">
        <v>961</v>
      </c>
      <c r="D69" s="11" t="s">
        <v>110</v>
      </c>
      <c r="E69" s="11" t="s">
        <v>123</v>
      </c>
      <c r="F69" s="11"/>
      <c r="G69" s="15">
        <f>G70+G72+G74</f>
        <v>1170.5</v>
      </c>
    </row>
    <row r="70" spans="1:7" ht="30" customHeight="1" x14ac:dyDescent="0.25">
      <c r="A70" s="22"/>
      <c r="B70" s="16" t="s">
        <v>124</v>
      </c>
      <c r="C70" s="10">
        <v>961</v>
      </c>
      <c r="D70" s="11" t="s">
        <v>110</v>
      </c>
      <c r="E70" s="11" t="s">
        <v>125</v>
      </c>
      <c r="F70" s="11"/>
      <c r="G70" s="15">
        <f>G71</f>
        <v>900</v>
      </c>
    </row>
    <row r="71" spans="1:7" ht="25.5" customHeight="1" x14ac:dyDescent="0.25">
      <c r="A71" s="22"/>
      <c r="B71" s="16" t="s">
        <v>34</v>
      </c>
      <c r="C71" s="10">
        <v>961</v>
      </c>
      <c r="D71" s="11" t="s">
        <v>110</v>
      </c>
      <c r="E71" s="11" t="s">
        <v>125</v>
      </c>
      <c r="F71" s="11" t="s">
        <v>35</v>
      </c>
      <c r="G71" s="15">
        <v>900</v>
      </c>
    </row>
    <row r="72" spans="1:7" ht="30" customHeight="1" x14ac:dyDescent="0.25">
      <c r="A72" s="22"/>
      <c r="B72" s="16" t="s">
        <v>126</v>
      </c>
      <c r="C72" s="10">
        <v>961</v>
      </c>
      <c r="D72" s="11" t="s">
        <v>110</v>
      </c>
      <c r="E72" s="11" t="s">
        <v>127</v>
      </c>
      <c r="F72" s="11"/>
      <c r="G72" s="15">
        <f>G73</f>
        <v>100</v>
      </c>
    </row>
    <row r="73" spans="1:7" ht="30" customHeight="1" x14ac:dyDescent="0.25">
      <c r="A73" s="22"/>
      <c r="B73" s="16" t="s">
        <v>34</v>
      </c>
      <c r="C73" s="10">
        <v>961</v>
      </c>
      <c r="D73" s="11" t="s">
        <v>110</v>
      </c>
      <c r="E73" s="11" t="s">
        <v>127</v>
      </c>
      <c r="F73" s="11" t="s">
        <v>35</v>
      </c>
      <c r="G73" s="15">
        <v>100</v>
      </c>
    </row>
    <row r="74" spans="1:7" ht="22.5" customHeight="1" x14ac:dyDescent="0.25">
      <c r="A74" s="22"/>
      <c r="B74" s="16" t="s">
        <v>128</v>
      </c>
      <c r="C74" s="10">
        <v>961</v>
      </c>
      <c r="D74" s="11" t="s">
        <v>110</v>
      </c>
      <c r="E74" s="11" t="s">
        <v>129</v>
      </c>
      <c r="F74" s="11"/>
      <c r="G74" s="15">
        <f>G75</f>
        <v>170.5</v>
      </c>
    </row>
    <row r="75" spans="1:7" ht="25.5" customHeight="1" x14ac:dyDescent="0.25">
      <c r="A75" s="22"/>
      <c r="B75" s="16" t="s">
        <v>34</v>
      </c>
      <c r="C75" s="10">
        <v>961</v>
      </c>
      <c r="D75" s="11" t="s">
        <v>110</v>
      </c>
      <c r="E75" s="11" t="s">
        <v>129</v>
      </c>
      <c r="F75" s="11" t="s">
        <v>35</v>
      </c>
      <c r="G75" s="15">
        <v>170.5</v>
      </c>
    </row>
    <row r="76" spans="1:7" ht="30" customHeight="1" x14ac:dyDescent="0.25">
      <c r="A76" s="22" t="s">
        <v>130</v>
      </c>
      <c r="B76" s="16" t="s">
        <v>131</v>
      </c>
      <c r="C76" s="30">
        <v>961</v>
      </c>
      <c r="D76" s="31" t="s">
        <v>110</v>
      </c>
      <c r="E76" s="31" t="s">
        <v>132</v>
      </c>
      <c r="F76" s="31"/>
      <c r="G76" s="15">
        <f>SUM(G77,G79,G81)</f>
        <v>1417</v>
      </c>
    </row>
    <row r="77" spans="1:7" ht="27.75" customHeight="1" x14ac:dyDescent="0.25">
      <c r="A77" s="22"/>
      <c r="B77" s="33" t="s">
        <v>133</v>
      </c>
      <c r="C77" s="34">
        <v>961</v>
      </c>
      <c r="D77" s="35" t="s">
        <v>110</v>
      </c>
      <c r="E77" s="35" t="s">
        <v>134</v>
      </c>
      <c r="F77" s="36"/>
      <c r="G77" s="32">
        <f>G78</f>
        <v>417</v>
      </c>
    </row>
    <row r="78" spans="1:7" ht="23.25" customHeight="1" x14ac:dyDescent="0.25">
      <c r="A78" s="22"/>
      <c r="B78" s="16" t="s">
        <v>34</v>
      </c>
      <c r="C78" s="37">
        <v>961</v>
      </c>
      <c r="D78" s="35" t="s">
        <v>110</v>
      </c>
      <c r="E78" s="35" t="s">
        <v>134</v>
      </c>
      <c r="F78" s="36" t="s">
        <v>35</v>
      </c>
      <c r="G78" s="32">
        <v>417</v>
      </c>
    </row>
    <row r="79" spans="1:7" ht="18.75" customHeight="1" x14ac:dyDescent="0.25">
      <c r="A79" s="22"/>
      <c r="B79" s="16" t="s">
        <v>135</v>
      </c>
      <c r="C79" s="10">
        <v>961</v>
      </c>
      <c r="D79" s="11" t="s">
        <v>110</v>
      </c>
      <c r="E79" s="11" t="s">
        <v>136</v>
      </c>
      <c r="F79" s="11"/>
      <c r="G79" s="15">
        <f>G80</f>
        <v>500</v>
      </c>
    </row>
    <row r="80" spans="1:7" ht="27" customHeight="1" x14ac:dyDescent="0.25">
      <c r="A80" s="22"/>
      <c r="B80" s="16" t="s">
        <v>34</v>
      </c>
      <c r="C80" s="10">
        <v>961</v>
      </c>
      <c r="D80" s="11" t="s">
        <v>110</v>
      </c>
      <c r="E80" s="11" t="s">
        <v>136</v>
      </c>
      <c r="F80" s="11" t="s">
        <v>35</v>
      </c>
      <c r="G80" s="15">
        <v>500</v>
      </c>
    </row>
    <row r="81" spans="1:7" ht="39.75" customHeight="1" x14ac:dyDescent="0.25">
      <c r="A81" s="22"/>
      <c r="B81" s="16" t="s">
        <v>137</v>
      </c>
      <c r="C81" s="10">
        <v>961</v>
      </c>
      <c r="D81" s="11" t="s">
        <v>110</v>
      </c>
      <c r="E81" s="11" t="s">
        <v>138</v>
      </c>
      <c r="F81" s="11"/>
      <c r="G81" s="15">
        <f>G82</f>
        <v>500</v>
      </c>
    </row>
    <row r="82" spans="1:7" ht="25.5" customHeight="1" x14ac:dyDescent="0.25">
      <c r="A82" s="22"/>
      <c r="B82" s="16" t="s">
        <v>34</v>
      </c>
      <c r="C82" s="10">
        <v>961</v>
      </c>
      <c r="D82" s="11" t="s">
        <v>110</v>
      </c>
      <c r="E82" s="11" t="s">
        <v>138</v>
      </c>
      <c r="F82" s="11" t="s">
        <v>35</v>
      </c>
      <c r="G82" s="15">
        <v>500</v>
      </c>
    </row>
    <row r="83" spans="1:7" ht="23.25" customHeight="1" x14ac:dyDescent="0.25">
      <c r="A83" s="22" t="s">
        <v>139</v>
      </c>
      <c r="B83" s="16" t="s">
        <v>140</v>
      </c>
      <c r="C83" s="10">
        <v>961</v>
      </c>
      <c r="D83" s="11" t="s">
        <v>110</v>
      </c>
      <c r="E83" s="11" t="s">
        <v>141</v>
      </c>
      <c r="F83" s="11"/>
      <c r="G83" s="15">
        <f>G84+G86+G88</f>
        <v>4770.8</v>
      </c>
    </row>
    <row r="84" spans="1:7" ht="30" customHeight="1" x14ac:dyDescent="0.25">
      <c r="A84" s="22"/>
      <c r="B84" s="16" t="s">
        <v>142</v>
      </c>
      <c r="C84" s="10">
        <v>961</v>
      </c>
      <c r="D84" s="11" t="s">
        <v>110</v>
      </c>
      <c r="E84" s="11" t="s">
        <v>143</v>
      </c>
      <c r="F84" s="11"/>
      <c r="G84" s="15">
        <f>G85</f>
        <v>3807.3</v>
      </c>
    </row>
    <row r="85" spans="1:7" ht="30" customHeight="1" x14ac:dyDescent="0.25">
      <c r="A85" s="22"/>
      <c r="B85" s="16" t="s">
        <v>34</v>
      </c>
      <c r="C85" s="10">
        <v>961</v>
      </c>
      <c r="D85" s="11" t="s">
        <v>110</v>
      </c>
      <c r="E85" s="11" t="s">
        <v>143</v>
      </c>
      <c r="F85" s="11" t="s">
        <v>35</v>
      </c>
      <c r="G85" s="15">
        <v>3807.3</v>
      </c>
    </row>
    <row r="86" spans="1:7" ht="29.25" customHeight="1" x14ac:dyDescent="0.25">
      <c r="A86" s="22"/>
      <c r="B86" s="16" t="s">
        <v>144</v>
      </c>
      <c r="C86" s="10">
        <v>961</v>
      </c>
      <c r="D86" s="11" t="s">
        <v>110</v>
      </c>
      <c r="E86" s="11" t="s">
        <v>145</v>
      </c>
      <c r="F86" s="11"/>
      <c r="G86" s="15">
        <f>G87</f>
        <v>956</v>
      </c>
    </row>
    <row r="87" spans="1:7" ht="17.25" customHeight="1" x14ac:dyDescent="0.25">
      <c r="A87" s="22"/>
      <c r="B87" s="16" t="s">
        <v>146</v>
      </c>
      <c r="C87" s="10">
        <v>961</v>
      </c>
      <c r="D87" s="11" t="s">
        <v>110</v>
      </c>
      <c r="E87" s="11" t="s">
        <v>145</v>
      </c>
      <c r="F87" s="11" t="s">
        <v>35</v>
      </c>
      <c r="G87" s="15">
        <v>956</v>
      </c>
    </row>
    <row r="88" spans="1:7" ht="17.25" customHeight="1" x14ac:dyDescent="0.25">
      <c r="A88" s="22"/>
      <c r="B88" s="16" t="s">
        <v>147</v>
      </c>
      <c r="C88" s="10">
        <v>961</v>
      </c>
      <c r="D88" s="11" t="s">
        <v>110</v>
      </c>
      <c r="E88" s="11" t="s">
        <v>148</v>
      </c>
      <c r="F88" s="11"/>
      <c r="G88" s="15">
        <f>G89</f>
        <v>7.5</v>
      </c>
    </row>
    <row r="89" spans="1:7" ht="18.75" customHeight="1" x14ac:dyDescent="0.25">
      <c r="A89" s="22"/>
      <c r="B89" s="16" t="s">
        <v>146</v>
      </c>
      <c r="C89" s="10">
        <v>961</v>
      </c>
      <c r="D89" s="11" t="s">
        <v>110</v>
      </c>
      <c r="E89" s="11" t="s">
        <v>148</v>
      </c>
      <c r="F89" s="11" t="s">
        <v>35</v>
      </c>
      <c r="G89" s="15">
        <v>7.5</v>
      </c>
    </row>
    <row r="90" spans="1:7" ht="30" customHeight="1" x14ac:dyDescent="0.25">
      <c r="A90" s="22"/>
      <c r="B90" s="16" t="s">
        <v>114</v>
      </c>
      <c r="C90" s="10">
        <v>961</v>
      </c>
      <c r="D90" s="11" t="s">
        <v>110</v>
      </c>
      <c r="E90" s="11" t="s">
        <v>115</v>
      </c>
      <c r="F90" s="11"/>
      <c r="G90" s="15">
        <f>G91</f>
        <v>13054.9</v>
      </c>
    </row>
    <row r="91" spans="1:7" ht="36.75" customHeight="1" x14ac:dyDescent="0.25">
      <c r="A91" s="22"/>
      <c r="B91" s="16" t="s">
        <v>149</v>
      </c>
      <c r="C91" s="10">
        <v>961</v>
      </c>
      <c r="D91" s="11" t="s">
        <v>110</v>
      </c>
      <c r="E91" s="11" t="s">
        <v>150</v>
      </c>
      <c r="F91" s="11" t="s">
        <v>151</v>
      </c>
      <c r="G91" s="15">
        <v>13054.9</v>
      </c>
    </row>
    <row r="92" spans="1:7" ht="30" customHeight="1" x14ac:dyDescent="0.25">
      <c r="A92" s="22"/>
      <c r="B92" s="16" t="s">
        <v>142</v>
      </c>
      <c r="C92" s="10">
        <v>961</v>
      </c>
      <c r="D92" s="11" t="s">
        <v>110</v>
      </c>
      <c r="E92" s="11" t="s">
        <v>143</v>
      </c>
      <c r="F92" s="11"/>
      <c r="G92" s="15">
        <f>G93</f>
        <v>1261</v>
      </c>
    </row>
    <row r="93" spans="1:7" ht="36" customHeight="1" x14ac:dyDescent="0.25">
      <c r="A93" s="22"/>
      <c r="B93" s="16" t="s">
        <v>149</v>
      </c>
      <c r="C93" s="10">
        <v>961</v>
      </c>
      <c r="D93" s="11" t="s">
        <v>110</v>
      </c>
      <c r="E93" s="11" t="s">
        <v>143</v>
      </c>
      <c r="F93" s="11" t="s">
        <v>151</v>
      </c>
      <c r="G93" s="15">
        <v>1261</v>
      </c>
    </row>
    <row r="94" spans="1:7" ht="30" customHeight="1" x14ac:dyDescent="0.25">
      <c r="A94" s="22"/>
      <c r="B94" s="16" t="s">
        <v>144</v>
      </c>
      <c r="C94" s="10">
        <v>961</v>
      </c>
      <c r="D94" s="11" t="s">
        <v>110</v>
      </c>
      <c r="E94" s="11" t="s">
        <v>145</v>
      </c>
      <c r="F94" s="11"/>
      <c r="G94" s="15">
        <f>G95</f>
        <v>384.1</v>
      </c>
    </row>
    <row r="95" spans="1:7" ht="33.75" customHeight="1" x14ac:dyDescent="0.25">
      <c r="A95" s="22"/>
      <c r="B95" s="16" t="s">
        <v>149</v>
      </c>
      <c r="C95" s="10">
        <v>961</v>
      </c>
      <c r="D95" s="11" t="s">
        <v>110</v>
      </c>
      <c r="E95" s="11" t="s">
        <v>145</v>
      </c>
      <c r="F95" s="11" t="s">
        <v>151</v>
      </c>
      <c r="G95" s="15">
        <v>384.1</v>
      </c>
    </row>
    <row r="96" spans="1:7" ht="18.75" customHeight="1" x14ac:dyDescent="0.25">
      <c r="A96" s="22"/>
      <c r="B96" s="16" t="s">
        <v>128</v>
      </c>
      <c r="C96" s="10">
        <v>961</v>
      </c>
      <c r="D96" s="11" t="s">
        <v>110</v>
      </c>
      <c r="E96" s="11" t="s">
        <v>129</v>
      </c>
      <c r="F96" s="11"/>
      <c r="G96" s="15">
        <f>G97</f>
        <v>6303.5</v>
      </c>
    </row>
    <row r="97" spans="1:7" ht="25.5" customHeight="1" x14ac:dyDescent="0.25">
      <c r="A97" s="22"/>
      <c r="B97" s="16" t="s">
        <v>69</v>
      </c>
      <c r="C97" s="10">
        <v>961</v>
      </c>
      <c r="D97" s="11" t="s">
        <v>110</v>
      </c>
      <c r="E97" s="11" t="s">
        <v>129</v>
      </c>
      <c r="F97" s="11" t="s">
        <v>70</v>
      </c>
      <c r="G97" s="15">
        <v>6303.5</v>
      </c>
    </row>
    <row r="98" spans="1:7" ht="21.75" customHeight="1" x14ac:dyDescent="0.25">
      <c r="A98" s="29" t="s">
        <v>152</v>
      </c>
      <c r="B98" s="16" t="s">
        <v>153</v>
      </c>
      <c r="C98" s="10">
        <v>961</v>
      </c>
      <c r="D98" s="11" t="s">
        <v>154</v>
      </c>
      <c r="E98" s="11"/>
      <c r="F98" s="11"/>
      <c r="G98" s="15">
        <f>G99+G103</f>
        <v>3387.2</v>
      </c>
    </row>
    <row r="99" spans="1:7" ht="23.25" customHeight="1" x14ac:dyDescent="0.25">
      <c r="A99" s="22" t="s">
        <v>155</v>
      </c>
      <c r="B99" s="16" t="s">
        <v>156</v>
      </c>
      <c r="C99" s="10">
        <v>961</v>
      </c>
      <c r="D99" s="11" t="s">
        <v>157</v>
      </c>
      <c r="E99" s="11"/>
      <c r="F99" s="11"/>
      <c r="G99" s="15">
        <f>G100</f>
        <v>1299.7</v>
      </c>
    </row>
    <row r="100" spans="1:7" ht="21.75" customHeight="1" x14ac:dyDescent="0.25">
      <c r="A100" s="22"/>
      <c r="B100" s="16" t="s">
        <v>158</v>
      </c>
      <c r="C100" s="10">
        <v>961</v>
      </c>
      <c r="D100" s="11" t="s">
        <v>157</v>
      </c>
      <c r="E100" s="11" t="s">
        <v>159</v>
      </c>
      <c r="F100" s="11"/>
      <c r="G100" s="15">
        <f>G101</f>
        <v>1299.7</v>
      </c>
    </row>
    <row r="101" spans="1:7" ht="34.5" customHeight="1" x14ac:dyDescent="0.25">
      <c r="A101" s="38" t="s">
        <v>160</v>
      </c>
      <c r="B101" s="39" t="s">
        <v>161</v>
      </c>
      <c r="C101" s="40">
        <v>961</v>
      </c>
      <c r="D101" s="41" t="s">
        <v>157</v>
      </c>
      <c r="E101" s="41" t="s">
        <v>162</v>
      </c>
      <c r="F101" s="41"/>
      <c r="G101" s="42">
        <f>G102</f>
        <v>1299.7</v>
      </c>
    </row>
    <row r="102" spans="1:7" ht="21.75" customHeight="1" x14ac:dyDescent="0.25">
      <c r="A102" s="43"/>
      <c r="B102" s="39" t="s">
        <v>146</v>
      </c>
      <c r="C102" s="40">
        <v>961</v>
      </c>
      <c r="D102" s="41" t="s">
        <v>157</v>
      </c>
      <c r="E102" s="41" t="s">
        <v>162</v>
      </c>
      <c r="F102" s="11" t="s">
        <v>35</v>
      </c>
      <c r="G102" s="42">
        <v>1299.7</v>
      </c>
    </row>
    <row r="103" spans="1:7" ht="30" customHeight="1" x14ac:dyDescent="0.25">
      <c r="A103" s="20" t="s">
        <v>163</v>
      </c>
      <c r="B103" s="16" t="s">
        <v>164</v>
      </c>
      <c r="C103" s="10">
        <v>961</v>
      </c>
      <c r="D103" s="11" t="s">
        <v>165</v>
      </c>
      <c r="E103" s="11"/>
      <c r="F103" s="11"/>
      <c r="G103" s="15">
        <f>SUM(G104,G106,G108,G110,G112)</f>
        <v>2087.5</v>
      </c>
    </row>
    <row r="104" spans="1:7" ht="36.75" customHeight="1" x14ac:dyDescent="0.25">
      <c r="A104" s="38" t="s">
        <v>166</v>
      </c>
      <c r="B104" s="39" t="s">
        <v>167</v>
      </c>
      <c r="C104" s="40">
        <v>961</v>
      </c>
      <c r="D104" s="41" t="s">
        <v>165</v>
      </c>
      <c r="E104" s="41" t="s">
        <v>168</v>
      </c>
      <c r="F104" s="41"/>
      <c r="G104" s="42">
        <v>468.5</v>
      </c>
    </row>
    <row r="105" spans="1:7" ht="30" customHeight="1" x14ac:dyDescent="0.25">
      <c r="A105" s="43"/>
      <c r="B105" s="16" t="s">
        <v>34</v>
      </c>
      <c r="C105" s="40">
        <v>961</v>
      </c>
      <c r="D105" s="41" t="s">
        <v>165</v>
      </c>
      <c r="E105" s="41" t="s">
        <v>168</v>
      </c>
      <c r="F105" s="11" t="s">
        <v>35</v>
      </c>
      <c r="G105" s="42">
        <v>468.5</v>
      </c>
    </row>
    <row r="106" spans="1:7" ht="30" customHeight="1" x14ac:dyDescent="0.25">
      <c r="A106" s="20" t="s">
        <v>169</v>
      </c>
      <c r="B106" s="16" t="s">
        <v>170</v>
      </c>
      <c r="C106" s="10">
        <v>961</v>
      </c>
      <c r="D106" s="11" t="s">
        <v>165</v>
      </c>
      <c r="E106" s="11" t="s">
        <v>171</v>
      </c>
      <c r="F106" s="11"/>
      <c r="G106" s="15">
        <f>G107</f>
        <v>200</v>
      </c>
    </row>
    <row r="107" spans="1:7" ht="30" customHeight="1" x14ac:dyDescent="0.25">
      <c r="A107" s="20"/>
      <c r="B107" s="16" t="s">
        <v>34</v>
      </c>
      <c r="C107" s="10">
        <v>961</v>
      </c>
      <c r="D107" s="11" t="s">
        <v>165</v>
      </c>
      <c r="E107" s="11" t="s">
        <v>171</v>
      </c>
      <c r="F107" s="11" t="s">
        <v>35</v>
      </c>
      <c r="G107" s="15">
        <v>200</v>
      </c>
    </row>
    <row r="108" spans="1:7" ht="30" customHeight="1" x14ac:dyDescent="0.25">
      <c r="A108" s="38" t="s">
        <v>172</v>
      </c>
      <c r="B108" s="39" t="s">
        <v>173</v>
      </c>
      <c r="C108" s="40">
        <v>961</v>
      </c>
      <c r="D108" s="41" t="s">
        <v>165</v>
      </c>
      <c r="E108" s="41" t="s">
        <v>174</v>
      </c>
      <c r="F108" s="41"/>
      <c r="G108" s="42">
        <f>G109</f>
        <v>507</v>
      </c>
    </row>
    <row r="109" spans="1:7" ht="30" customHeight="1" x14ac:dyDescent="0.25">
      <c r="A109" s="44"/>
      <c r="B109" s="16" t="s">
        <v>34</v>
      </c>
      <c r="C109" s="40">
        <v>961</v>
      </c>
      <c r="D109" s="41" t="s">
        <v>165</v>
      </c>
      <c r="E109" s="41" t="s">
        <v>174</v>
      </c>
      <c r="F109" s="11" t="s">
        <v>35</v>
      </c>
      <c r="G109" s="42">
        <v>507</v>
      </c>
    </row>
    <row r="110" spans="1:7" ht="30" customHeight="1" x14ac:dyDescent="0.25">
      <c r="A110" s="38" t="s">
        <v>175</v>
      </c>
      <c r="B110" s="39" t="s">
        <v>176</v>
      </c>
      <c r="C110" s="40">
        <v>961</v>
      </c>
      <c r="D110" s="41" t="s">
        <v>165</v>
      </c>
      <c r="E110" s="41" t="s">
        <v>177</v>
      </c>
      <c r="F110" s="41"/>
      <c r="G110" s="42">
        <f>G111</f>
        <v>310</v>
      </c>
    </row>
    <row r="111" spans="1:7" ht="20.25" customHeight="1" x14ac:dyDescent="0.25">
      <c r="A111" s="44"/>
      <c r="B111" s="39" t="s">
        <v>146</v>
      </c>
      <c r="C111" s="40">
        <v>961</v>
      </c>
      <c r="D111" s="41" t="s">
        <v>165</v>
      </c>
      <c r="E111" s="41" t="s">
        <v>177</v>
      </c>
      <c r="F111" s="11" t="s">
        <v>35</v>
      </c>
      <c r="G111" s="42">
        <v>310</v>
      </c>
    </row>
    <row r="112" spans="1:7" ht="35.25" customHeight="1" x14ac:dyDescent="0.25">
      <c r="A112" s="38" t="s">
        <v>178</v>
      </c>
      <c r="B112" s="39" t="s">
        <v>179</v>
      </c>
      <c r="C112" s="40">
        <v>961</v>
      </c>
      <c r="D112" s="41" t="s">
        <v>165</v>
      </c>
      <c r="E112" s="41" t="s">
        <v>180</v>
      </c>
      <c r="F112" s="41"/>
      <c r="G112" s="42">
        <f>G113</f>
        <v>602</v>
      </c>
    </row>
    <row r="113" spans="1:7" ht="21" customHeight="1" x14ac:dyDescent="0.25">
      <c r="A113" s="44"/>
      <c r="B113" s="39" t="s">
        <v>146</v>
      </c>
      <c r="C113" s="40">
        <v>961</v>
      </c>
      <c r="D113" s="41" t="s">
        <v>165</v>
      </c>
      <c r="E113" s="41" t="s">
        <v>180</v>
      </c>
      <c r="F113" s="11" t="s">
        <v>35</v>
      </c>
      <c r="G113" s="42">
        <v>602</v>
      </c>
    </row>
    <row r="114" spans="1:7" ht="19.5" customHeight="1" x14ac:dyDescent="0.25">
      <c r="A114" s="45" t="s">
        <v>181</v>
      </c>
      <c r="B114" s="39" t="s">
        <v>182</v>
      </c>
      <c r="C114" s="40">
        <v>961</v>
      </c>
      <c r="D114" s="41" t="s">
        <v>183</v>
      </c>
      <c r="E114" s="46"/>
      <c r="F114" s="46"/>
      <c r="G114" s="42">
        <f>G115</f>
        <v>6922.7</v>
      </c>
    </row>
    <row r="115" spans="1:7" ht="19.5" customHeight="1" x14ac:dyDescent="0.25">
      <c r="A115" s="38" t="s">
        <v>184</v>
      </c>
      <c r="B115" s="39" t="s">
        <v>185</v>
      </c>
      <c r="C115" s="40">
        <v>961</v>
      </c>
      <c r="D115" s="41" t="s">
        <v>186</v>
      </c>
      <c r="E115" s="46"/>
      <c r="F115" s="41"/>
      <c r="G115" s="42">
        <f>G117</f>
        <v>6922.7</v>
      </c>
    </row>
    <row r="116" spans="1:7" ht="19.5" customHeight="1" x14ac:dyDescent="0.25">
      <c r="A116" s="44"/>
      <c r="B116" s="39" t="s">
        <v>102</v>
      </c>
      <c r="C116" s="40">
        <v>961</v>
      </c>
      <c r="D116" s="41" t="s">
        <v>186</v>
      </c>
      <c r="E116" s="41" t="s">
        <v>103</v>
      </c>
      <c r="F116" s="41"/>
      <c r="G116" s="42">
        <f>G117</f>
        <v>6922.7</v>
      </c>
    </row>
    <row r="117" spans="1:7" ht="25.5" customHeight="1" x14ac:dyDescent="0.25">
      <c r="A117" s="44"/>
      <c r="B117" s="39" t="s">
        <v>187</v>
      </c>
      <c r="C117" s="40">
        <v>961</v>
      </c>
      <c r="D117" s="41" t="s">
        <v>186</v>
      </c>
      <c r="E117" s="41" t="s">
        <v>188</v>
      </c>
      <c r="F117" s="41"/>
      <c r="G117" s="42">
        <f>G118</f>
        <v>6922.7</v>
      </c>
    </row>
    <row r="118" spans="1:7" ht="27" customHeight="1" x14ac:dyDescent="0.25">
      <c r="A118" s="44"/>
      <c r="B118" s="16" t="s">
        <v>34</v>
      </c>
      <c r="C118" s="40">
        <v>961</v>
      </c>
      <c r="D118" s="41" t="s">
        <v>186</v>
      </c>
      <c r="E118" s="41" t="s">
        <v>188</v>
      </c>
      <c r="F118" s="11" t="s">
        <v>35</v>
      </c>
      <c r="G118" s="42">
        <v>6922.7</v>
      </c>
    </row>
    <row r="119" spans="1:7" ht="22.5" customHeight="1" x14ac:dyDescent="0.25">
      <c r="A119" s="29" t="s">
        <v>189</v>
      </c>
      <c r="B119" s="16" t="s">
        <v>38</v>
      </c>
      <c r="C119" s="10">
        <v>961</v>
      </c>
      <c r="D119" s="11" t="s">
        <v>39</v>
      </c>
      <c r="E119" s="11"/>
      <c r="F119" s="11"/>
      <c r="G119" s="15">
        <f>G120+G123</f>
        <v>4439.2999999999993</v>
      </c>
    </row>
    <row r="120" spans="1:7" ht="24" customHeight="1" x14ac:dyDescent="0.25">
      <c r="A120" s="22" t="s">
        <v>190</v>
      </c>
      <c r="B120" s="23" t="s">
        <v>41</v>
      </c>
      <c r="C120" s="10">
        <v>961</v>
      </c>
      <c r="D120" s="11" t="s">
        <v>42</v>
      </c>
      <c r="E120" s="11"/>
      <c r="F120" s="11"/>
      <c r="G120" s="15">
        <f>G121</f>
        <v>163.4</v>
      </c>
    </row>
    <row r="121" spans="1:7" ht="27" customHeight="1" x14ac:dyDescent="0.25">
      <c r="A121" s="20"/>
      <c r="B121" s="16" t="s">
        <v>44</v>
      </c>
      <c r="C121" s="10">
        <v>961</v>
      </c>
      <c r="D121" s="11" t="s">
        <v>42</v>
      </c>
      <c r="E121" s="11" t="s">
        <v>45</v>
      </c>
      <c r="F121" s="11"/>
      <c r="G121" s="15">
        <f>G122</f>
        <v>163.4</v>
      </c>
    </row>
    <row r="122" spans="1:7" ht="22.5" customHeight="1" x14ac:dyDescent="0.25">
      <c r="A122" s="22"/>
      <c r="B122" s="16" t="s">
        <v>46</v>
      </c>
      <c r="C122" s="10">
        <v>961</v>
      </c>
      <c r="D122" s="11" t="s">
        <v>42</v>
      </c>
      <c r="E122" s="11" t="s">
        <v>45</v>
      </c>
      <c r="F122" s="11" t="s">
        <v>47</v>
      </c>
      <c r="G122" s="15">
        <v>163.4</v>
      </c>
    </row>
    <row r="123" spans="1:7" ht="21" customHeight="1" x14ac:dyDescent="0.25">
      <c r="A123" s="22"/>
      <c r="B123" s="16" t="s">
        <v>191</v>
      </c>
      <c r="C123" s="10">
        <v>961</v>
      </c>
      <c r="D123" s="11" t="s">
        <v>192</v>
      </c>
      <c r="E123" s="11"/>
      <c r="F123" s="11"/>
      <c r="G123" s="15">
        <v>4275.8999999999996</v>
      </c>
    </row>
    <row r="124" spans="1:7" ht="30" customHeight="1" x14ac:dyDescent="0.25">
      <c r="A124" s="22"/>
      <c r="B124" s="16" t="s">
        <v>193</v>
      </c>
      <c r="C124" s="10">
        <v>961</v>
      </c>
      <c r="D124" s="19" t="s">
        <v>192</v>
      </c>
      <c r="E124" s="11" t="s">
        <v>194</v>
      </c>
      <c r="F124" s="11"/>
      <c r="G124" s="15">
        <f>G125</f>
        <v>1273.5999999999999</v>
      </c>
    </row>
    <row r="125" spans="1:7" ht="30" customHeight="1" x14ac:dyDescent="0.25">
      <c r="A125" s="22"/>
      <c r="B125" s="16" t="s">
        <v>69</v>
      </c>
      <c r="C125" s="10">
        <v>961</v>
      </c>
      <c r="D125" s="11" t="s">
        <v>192</v>
      </c>
      <c r="E125" s="11" t="s">
        <v>194</v>
      </c>
      <c r="F125" s="11" t="s">
        <v>70</v>
      </c>
      <c r="G125" s="15">
        <v>1273.5999999999999</v>
      </c>
    </row>
    <row r="126" spans="1:7" ht="24" customHeight="1" x14ac:dyDescent="0.25">
      <c r="A126" s="22"/>
      <c r="B126" s="16" t="s">
        <v>195</v>
      </c>
      <c r="C126" s="10">
        <v>961</v>
      </c>
      <c r="D126" s="11" t="s">
        <v>192</v>
      </c>
      <c r="E126" s="11" t="s">
        <v>196</v>
      </c>
      <c r="F126" s="11"/>
      <c r="G126" s="15">
        <f>G127</f>
        <v>2322</v>
      </c>
    </row>
    <row r="127" spans="1:7" ht="27" customHeight="1" x14ac:dyDescent="0.25">
      <c r="A127" s="22"/>
      <c r="B127" s="16" t="s">
        <v>69</v>
      </c>
      <c r="C127" s="10">
        <v>961</v>
      </c>
      <c r="D127" s="11" t="s">
        <v>192</v>
      </c>
      <c r="E127" s="11" t="s">
        <v>196</v>
      </c>
      <c r="F127" s="11" t="s">
        <v>70</v>
      </c>
      <c r="G127" s="15">
        <v>2322</v>
      </c>
    </row>
    <row r="128" spans="1:7" ht="16.5" customHeight="1" x14ac:dyDescent="0.25">
      <c r="A128" s="22"/>
      <c r="B128" s="24" t="s">
        <v>197</v>
      </c>
      <c r="C128" s="10">
        <v>961</v>
      </c>
      <c r="D128" s="11">
        <v>1004</v>
      </c>
      <c r="E128" s="11" t="s">
        <v>198</v>
      </c>
      <c r="F128" s="11"/>
      <c r="G128" s="15">
        <f>G129</f>
        <v>680.3</v>
      </c>
    </row>
    <row r="129" spans="1:7" ht="25.5" customHeight="1" x14ac:dyDescent="0.25">
      <c r="A129" s="22"/>
      <c r="B129" s="16" t="s">
        <v>69</v>
      </c>
      <c r="C129" s="10">
        <v>961</v>
      </c>
      <c r="D129" s="11" t="s">
        <v>192</v>
      </c>
      <c r="E129" s="11" t="s">
        <v>198</v>
      </c>
      <c r="F129" s="11" t="s">
        <v>70</v>
      </c>
      <c r="G129" s="15">
        <v>680.3</v>
      </c>
    </row>
    <row r="130" spans="1:7" ht="22.5" customHeight="1" x14ac:dyDescent="0.25">
      <c r="A130" s="47" t="s">
        <v>199</v>
      </c>
      <c r="B130" s="39" t="s">
        <v>200</v>
      </c>
      <c r="C130" s="40">
        <v>961</v>
      </c>
      <c r="D130" s="41" t="s">
        <v>201</v>
      </c>
      <c r="E130" s="41"/>
      <c r="F130" s="41"/>
      <c r="G130" s="42">
        <f>G131</f>
        <v>1211.5</v>
      </c>
    </row>
    <row r="131" spans="1:7" ht="17.25" customHeight="1" x14ac:dyDescent="0.25">
      <c r="A131" s="44"/>
      <c r="B131" s="39" t="s">
        <v>202</v>
      </c>
      <c r="C131" s="40">
        <v>961</v>
      </c>
      <c r="D131" s="41" t="s">
        <v>203</v>
      </c>
      <c r="E131" s="41"/>
      <c r="F131" s="41"/>
      <c r="G131" s="42">
        <f>G132</f>
        <v>1211.5</v>
      </c>
    </row>
    <row r="132" spans="1:7" ht="30" customHeight="1" x14ac:dyDescent="0.25">
      <c r="A132" s="38" t="s">
        <v>204</v>
      </c>
      <c r="B132" s="39" t="s">
        <v>205</v>
      </c>
      <c r="C132" s="40">
        <v>961</v>
      </c>
      <c r="D132" s="41" t="s">
        <v>203</v>
      </c>
      <c r="E132" s="41" t="s">
        <v>206</v>
      </c>
      <c r="F132" s="41"/>
      <c r="G132" s="42">
        <f>G133</f>
        <v>1211.5</v>
      </c>
    </row>
    <row r="133" spans="1:7" ht="26.25" customHeight="1" x14ac:dyDescent="0.25">
      <c r="A133" s="44"/>
      <c r="B133" s="16" t="s">
        <v>34</v>
      </c>
      <c r="C133" s="40">
        <v>961</v>
      </c>
      <c r="D133" s="41" t="s">
        <v>203</v>
      </c>
      <c r="E133" s="41" t="s">
        <v>206</v>
      </c>
      <c r="F133" s="11" t="s">
        <v>35</v>
      </c>
      <c r="G133" s="42">
        <v>1211.5</v>
      </c>
    </row>
    <row r="134" spans="1:7" ht="22.5" customHeight="1" x14ac:dyDescent="0.25">
      <c r="A134" s="29" t="s">
        <v>207</v>
      </c>
      <c r="B134" s="24" t="s">
        <v>48</v>
      </c>
      <c r="C134" s="10">
        <v>961</v>
      </c>
      <c r="D134" s="11" t="s">
        <v>49</v>
      </c>
      <c r="E134" s="11"/>
      <c r="F134" s="11"/>
      <c r="G134" s="12">
        <f>G135</f>
        <v>1650</v>
      </c>
    </row>
    <row r="135" spans="1:7" ht="21.75" customHeight="1" x14ac:dyDescent="0.25">
      <c r="A135" s="20" t="s">
        <v>208</v>
      </c>
      <c r="B135" s="16" t="s">
        <v>51</v>
      </c>
      <c r="C135" s="10">
        <v>961</v>
      </c>
      <c r="D135" s="11" t="s">
        <v>52</v>
      </c>
      <c r="E135" s="11"/>
      <c r="F135" s="11"/>
      <c r="G135" s="12">
        <f>G136</f>
        <v>1650</v>
      </c>
    </row>
    <row r="136" spans="1:7" ht="25.5" customHeight="1" x14ac:dyDescent="0.25">
      <c r="A136" s="25"/>
      <c r="B136" s="16" t="s">
        <v>53</v>
      </c>
      <c r="C136" s="10">
        <v>961</v>
      </c>
      <c r="D136" s="11" t="s">
        <v>52</v>
      </c>
      <c r="E136" s="11" t="s">
        <v>54</v>
      </c>
      <c r="F136" s="26"/>
      <c r="G136" s="12">
        <f>G137</f>
        <v>1650</v>
      </c>
    </row>
    <row r="137" spans="1:7" ht="24.75" customHeight="1" x14ac:dyDescent="0.25">
      <c r="A137" s="20"/>
      <c r="B137" s="16" t="s">
        <v>34</v>
      </c>
      <c r="C137" s="10">
        <v>961</v>
      </c>
      <c r="D137" s="11" t="s">
        <v>52</v>
      </c>
      <c r="E137" s="11" t="s">
        <v>54</v>
      </c>
      <c r="F137" s="11" t="s">
        <v>35</v>
      </c>
      <c r="G137" s="12">
        <v>1650</v>
      </c>
    </row>
    <row r="138" spans="1:7" ht="21" customHeight="1" x14ac:dyDescent="0.25">
      <c r="A138" s="4"/>
      <c r="B138" s="16" t="s">
        <v>209</v>
      </c>
      <c r="C138" s="10"/>
      <c r="D138" s="48"/>
      <c r="E138" s="48"/>
      <c r="F138" s="48"/>
      <c r="G138" s="12">
        <f>G9</f>
        <v>83261.3</v>
      </c>
    </row>
  </sheetData>
  <mergeCells count="3">
    <mergeCell ref="C1:G1"/>
    <mergeCell ref="C2:G3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Shapina</dc:creator>
  <cp:lastModifiedBy>Shapina</cp:lastModifiedBy>
  <dcterms:created xsi:type="dcterms:W3CDTF">2014-01-16T07:35:43Z</dcterms:created>
  <dcterms:modified xsi:type="dcterms:W3CDTF">2014-01-16T08:33:54Z</dcterms:modified>
</cp:coreProperties>
</file>