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Доходы " sheetId="40" r:id="rId1"/>
    <sheet name="Доходы 2018" sheetId="55" r:id="rId2"/>
    <sheet name="Доходы 2019" sheetId="56" r:id="rId3"/>
  </sheets>
  <calcPr calcId="124519"/>
</workbook>
</file>

<file path=xl/calcChain.xml><?xml version="1.0" encoding="utf-8"?>
<calcChain xmlns="http://schemas.openxmlformats.org/spreadsheetml/2006/main">
  <c r="E30" i="40"/>
  <c r="E8"/>
  <c r="E9"/>
  <c r="E22"/>
  <c r="E17"/>
  <c r="E16" s="1"/>
  <c r="E12"/>
  <c r="E37" i="56"/>
  <c r="E33"/>
  <c r="E29"/>
  <c r="E23"/>
  <c r="E22" s="1"/>
  <c r="E20" s="1"/>
  <c r="E15"/>
  <c r="E8" s="1"/>
  <c r="E34" i="55"/>
  <c r="E30"/>
  <c r="E26"/>
  <c r="E20"/>
  <c r="E19" s="1"/>
  <c r="E17" s="1"/>
  <c r="E15"/>
  <c r="E8" s="1"/>
  <c r="E7" s="1"/>
  <c r="E14" i="40"/>
  <c r="E38"/>
  <c r="E34"/>
  <c r="E7" l="1"/>
  <c r="E7" i="56"/>
  <c r="E29" i="55"/>
  <c r="E25" s="1"/>
  <c r="E24" s="1"/>
  <c r="E32" i="56"/>
  <c r="E28" s="1"/>
  <c r="E27" s="1"/>
  <c r="E33" i="40"/>
  <c r="E21"/>
  <c r="E19" s="1"/>
  <c r="E40" i="56" l="1"/>
  <c r="E37" i="55"/>
  <c r="E29" i="40"/>
  <c r="E41" l="1"/>
</calcChain>
</file>

<file path=xl/sharedStrings.xml><?xml version="1.0" encoding="utf-8"?>
<sst xmlns="http://schemas.openxmlformats.org/spreadsheetml/2006/main" count="312" uniqueCount="102">
  <si>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</si>
  <si>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</si>
  <si>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</si>
  <si>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</si>
  <si>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</si>
  <si>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</si>
  <si>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</si>
  <si>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</si>
  <si>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</si>
  <si>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</si>
  <si>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</si>
  <si>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</si>
  <si>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</si>
  <si>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</si>
  <si>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</si>
  <si>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</si>
  <si>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</si>
  <si>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</si>
  <si>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</si>
  <si>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1 06 01010 03 0000 110</t>
  </si>
  <si>
    <t>НАЛОГОВЫЕ И НЕНАЛОГОВЫЕ ДОХОДЫ</t>
  </si>
  <si>
    <t>1 06 01000 00 0000 110</t>
  </si>
  <si>
    <t>Прочие субсидии</t>
  </si>
  <si>
    <t>2 02 02999 00 0000 151</t>
  </si>
  <si>
    <t>2 02 02999 03 0000 151</t>
  </si>
  <si>
    <t>2 02 03000 00 0000 151</t>
  </si>
  <si>
    <t>2 02 02000 00 0000 151</t>
  </si>
  <si>
    <t>806</t>
  </si>
  <si>
    <t>961</t>
  </si>
  <si>
    <t>2 02 03027 03 0000 151</t>
  </si>
  <si>
    <t>2 02 03027 03 0100 151</t>
  </si>
  <si>
    <t>2 02 03027 03 0200 151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</si>
  <si>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</si>
  <si>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</si>
  <si>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</si>
  <si>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</si>
  <si>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807</t>
  </si>
  <si>
    <t>2 02 03024 03 0000 151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</si>
  <si>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</si>
  <si>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</si>
  <si>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</si>
  <si>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</si>
  <si>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Субвенции бюджетам субъектов Российской Федерации и муниципальных образований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</si>
  <si>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</si>
  <si>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</si>
  <si>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</si>
  <si>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</si>
  <si>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</si>
  <si>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</si>
  <si>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</si>
  <si>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</si>
  <si>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</si>
  <si>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</si>
  <si>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</si>
  <si>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</si>
  <si>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</si>
  <si>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</si>
  <si>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</si>
  <si>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</si>
  <si>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Минимальный налог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</si>
  <si>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</si>
  <si>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</si>
  <si>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</si>
  <si>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</si>
  <si>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</si>
  <si>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</si>
  <si>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1 05 04000 02 0000 110</t>
  </si>
  <si>
    <t>Субвенции местным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</si>
  <si>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</si>
  <si>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Код дохода по бюджетной классификации</t>
  </si>
  <si>
    <t>Наименование показателя</t>
  </si>
  <si>
    <t>ПРОГНОЗ  ДОХОДОВ  МЕСТНОГО БЮДЖЕТА НА 2019 ГОД</t>
  </si>
  <si>
    <t>Налог,взимаемый в связи с применением патентной системы налогообложения, зачисляемый в бюджеты городов федерального значения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</si>
  <si>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</si>
  <si>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</si>
  <si>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824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</si>
  <si>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</si>
  <si>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</si>
  <si>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к Решению Муниципального Совета МО МО Аптекарский Остров от хх.ХХ.2017г. №х/х</t>
  </si>
  <si>
    <t>ПРОГНОЗ  ДОХОДОВ  МЕСТНОГО БЮДЖЕТА НА 2020 ГОД</t>
  </si>
  <si>
    <t>867</t>
  </si>
  <si>
    <t>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</si>
  <si>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обраований Санкт-Петербурга в соответствии с законодательством Санкт-Петербурга</t>
  </si>
  <si>
    <t>1 13 00000 00 0000 000</t>
  </si>
  <si>
    <t>815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</si>
  <si>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</si>
  <si>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ПРОЧИЕ ПОСТУПЛЕНИЯ ОТ ДЕНЕЖНЫХ ВЗЫСКАНИЙ (ШТРАФОВ) И ИНЫХ СУММ В ВОЗМЕЩЕНИЕ УЩЕРБА</t>
  </si>
  <si>
    <t>1 13 02993 03 0100 130</t>
  </si>
  <si>
    <t>Прочие доходы от компенсации затрат бюджетов ВМО городов федерального значения</t>
  </si>
  <si>
    <t>ДОХОДЫ ОТ ОКАЗАНИЯ ПЛАТНЫХ УСЛУГ И КОМПЕНСАЦИИ ЗАТРАТ ГОСУДАРСТВА</t>
  </si>
  <si>
    <t>2 02 29999 03 0000 150</t>
  </si>
  <si>
    <t>2 02 30000 00 0000 150</t>
  </si>
  <si>
    <t>2 02 30024 03 0000 150</t>
  </si>
  <si>
    <t>2 02 30024 03 0100 150</t>
  </si>
  <si>
    <t>2 02 30024 03 0200 150</t>
  </si>
  <si>
    <t>2 02 30024 03 0300 150</t>
  </si>
  <si>
    <t>2 02 30027 03 0100 150</t>
  </si>
  <si>
    <t>2 02 30027 03 0200 150</t>
  </si>
  <si>
    <t>2 02 30027 03 0000 150</t>
  </si>
  <si>
    <t>2 02 19999 03 0000 150</t>
  </si>
  <si>
    <t xml:space="preserve">Прочие дотации бюджетам внутригородских муниципальных образований городов федерального значения </t>
  </si>
  <si>
    <t>к Решению Муниципального Совета муниципального образования муниципального округа  Аптекарский остров  за № 12/2 от 21 декабря 2018 "О принятии во втором и третьем (окончательном) чтении бюджета муниципального образования Аптекарский остров на 2019 год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</si>
</sst>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2" xfId="0" quotePrefix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164" fontId="5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O13" sqref="O13"/>
    </sheetView>
  </sheetViews>
  <sheetFormatPr defaultRowHeight="12.75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9" ht="12.75" customHeight="1">
      <c r="C1" s="20"/>
      <c r="D1" s="63" t="s">
        <v>5</v>
      </c>
      <c r="E1" s="64"/>
      <c r="F1" s="1"/>
    </row>
    <row r="2" spans="2:9" ht="46.5" customHeight="1">
      <c r="C2" s="20"/>
      <c r="D2" s="65" t="s">
        <v>101</v>
      </c>
      <c r="E2" s="66"/>
      <c r="F2" s="2"/>
    </row>
    <row r="3" spans="2:9">
      <c r="B3" s="3"/>
      <c r="C3" s="40"/>
      <c r="D3" s="3" t="s">
        <v>71</v>
      </c>
      <c r="E3" s="14"/>
    </row>
    <row r="4" spans="2:9">
      <c r="B4" s="14"/>
      <c r="C4" s="14"/>
      <c r="D4" s="14"/>
      <c r="E4" s="14"/>
    </row>
    <row r="5" spans="2:9" ht="12.75" customHeight="1">
      <c r="B5" s="67" t="s">
        <v>69</v>
      </c>
      <c r="C5" s="68"/>
      <c r="D5" s="59" t="s">
        <v>70</v>
      </c>
      <c r="E5" s="61" t="s">
        <v>4</v>
      </c>
      <c r="G5" s="31"/>
    </row>
    <row r="6" spans="2:9">
      <c r="B6" s="69"/>
      <c r="C6" s="70"/>
      <c r="D6" s="60"/>
      <c r="E6" s="62"/>
      <c r="G6" s="31"/>
    </row>
    <row r="7" spans="2:9">
      <c r="B7" s="8" t="s">
        <v>8</v>
      </c>
      <c r="C7" s="4" t="s">
        <v>10</v>
      </c>
      <c r="D7" s="11" t="s">
        <v>20</v>
      </c>
      <c r="E7" s="52">
        <f>E8+E16+E19</f>
        <v>84048</v>
      </c>
      <c r="G7" s="25"/>
      <c r="I7" s="24"/>
    </row>
    <row r="8" spans="2:9" ht="16.5" customHeight="1">
      <c r="B8" s="47" t="s">
        <v>9</v>
      </c>
      <c r="C8" s="48" t="s">
        <v>11</v>
      </c>
      <c r="D8" s="11" t="s">
        <v>0</v>
      </c>
      <c r="E8" s="52">
        <f>E9+E12+E14</f>
        <v>80710</v>
      </c>
      <c r="G8" s="26"/>
      <c r="I8" s="24"/>
    </row>
    <row r="9" spans="2:9" ht="24">
      <c r="B9" s="9" t="s">
        <v>9</v>
      </c>
      <c r="C9" s="5" t="s">
        <v>43</v>
      </c>
      <c r="D9" s="12" t="s">
        <v>38</v>
      </c>
      <c r="E9" s="53">
        <f>E10+E11</f>
        <v>42000</v>
      </c>
      <c r="G9" s="26"/>
      <c r="I9" s="24"/>
    </row>
    <row r="10" spans="2:9" ht="31.5" customHeight="1">
      <c r="B10" s="9" t="s">
        <v>9</v>
      </c>
      <c r="C10" s="22" t="s">
        <v>48</v>
      </c>
      <c r="D10" s="12" t="s">
        <v>51</v>
      </c>
      <c r="E10" s="53">
        <v>24500</v>
      </c>
      <c r="G10" s="26"/>
      <c r="I10" s="24"/>
    </row>
    <row r="11" spans="2:9" ht="46.9" customHeight="1">
      <c r="B11" s="9" t="s">
        <v>9</v>
      </c>
      <c r="C11" s="5" t="s">
        <v>49</v>
      </c>
      <c r="D11" s="12" t="s">
        <v>85</v>
      </c>
      <c r="E11" s="53">
        <v>17500</v>
      </c>
      <c r="G11" s="26"/>
      <c r="I11" s="24"/>
    </row>
    <row r="12" spans="2:9" ht="24">
      <c r="B12" s="9" t="s">
        <v>9</v>
      </c>
      <c r="C12" s="5" t="s">
        <v>32</v>
      </c>
      <c r="D12" s="12" t="s">
        <v>1</v>
      </c>
      <c r="E12" s="53">
        <f>E13</f>
        <v>28050</v>
      </c>
      <c r="F12" s="17"/>
      <c r="G12" s="27"/>
      <c r="I12" s="24"/>
    </row>
    <row r="13" spans="2:9" ht="24">
      <c r="B13" s="9" t="s">
        <v>9</v>
      </c>
      <c r="C13" s="5" t="s">
        <v>50</v>
      </c>
      <c r="D13" s="12" t="s">
        <v>1</v>
      </c>
      <c r="E13" s="53">
        <v>28050</v>
      </c>
      <c r="F13" s="17"/>
      <c r="G13" s="27"/>
      <c r="I13" s="24"/>
    </row>
    <row r="14" spans="2:9" ht="24">
      <c r="B14" s="9" t="s">
        <v>9</v>
      </c>
      <c r="C14" s="5" t="s">
        <v>66</v>
      </c>
      <c r="D14" s="12" t="s">
        <v>61</v>
      </c>
      <c r="E14" s="53">
        <f>E15</f>
        <v>10660</v>
      </c>
      <c r="F14" s="17"/>
      <c r="G14" s="27"/>
      <c r="I14" s="24"/>
    </row>
    <row r="15" spans="2:9" ht="36">
      <c r="B15" s="9" t="s">
        <v>9</v>
      </c>
      <c r="C15" s="5" t="s">
        <v>60</v>
      </c>
      <c r="D15" s="12" t="s">
        <v>72</v>
      </c>
      <c r="E15" s="53">
        <v>10660</v>
      </c>
      <c r="F15" s="17"/>
      <c r="G15" s="27"/>
      <c r="I15" s="24"/>
    </row>
    <row r="16" spans="2:9" s="50" customFormat="1" ht="24">
      <c r="B16" s="47" t="s">
        <v>8</v>
      </c>
      <c r="C16" s="36" t="s">
        <v>83</v>
      </c>
      <c r="D16" s="37" t="s">
        <v>89</v>
      </c>
      <c r="E16" s="54">
        <f>E17</f>
        <v>150</v>
      </c>
      <c r="F16" s="17"/>
      <c r="G16" s="27"/>
      <c r="I16" s="24"/>
    </row>
    <row r="17" spans="1:9" s="50" customFormat="1" ht="24">
      <c r="B17" s="9" t="s">
        <v>80</v>
      </c>
      <c r="C17" s="32" t="s">
        <v>81</v>
      </c>
      <c r="D17" s="33" t="s">
        <v>88</v>
      </c>
      <c r="E17" s="55">
        <f>E18</f>
        <v>150</v>
      </c>
      <c r="F17" s="17"/>
      <c r="G17" s="27"/>
      <c r="I17" s="24"/>
    </row>
    <row r="18" spans="1:9" s="50" customFormat="1" ht="60">
      <c r="B18" s="9" t="s">
        <v>80</v>
      </c>
      <c r="C18" s="32" t="s">
        <v>87</v>
      </c>
      <c r="D18" s="46" t="s">
        <v>82</v>
      </c>
      <c r="E18" s="55">
        <v>150</v>
      </c>
      <c r="F18" s="17"/>
      <c r="G18" s="27"/>
      <c r="I18" s="24"/>
    </row>
    <row r="19" spans="1:9" ht="14.25" customHeight="1">
      <c r="B19" s="47" t="s">
        <v>8</v>
      </c>
      <c r="C19" s="36" t="s">
        <v>13</v>
      </c>
      <c r="D19" s="37" t="s">
        <v>6</v>
      </c>
      <c r="E19" s="52">
        <f>E20+E21</f>
        <v>3188</v>
      </c>
      <c r="G19" s="27"/>
      <c r="I19" s="24"/>
    </row>
    <row r="20" spans="1:9" ht="59.25" customHeight="1">
      <c r="B20" s="9" t="s">
        <v>9</v>
      </c>
      <c r="C20" s="32" t="s">
        <v>14</v>
      </c>
      <c r="D20" s="33" t="s">
        <v>52</v>
      </c>
      <c r="E20" s="55">
        <v>53</v>
      </c>
      <c r="G20" s="28"/>
      <c r="I20" s="24"/>
    </row>
    <row r="21" spans="1:9" ht="31.5" customHeight="1">
      <c r="B21" s="9" t="s">
        <v>8</v>
      </c>
      <c r="C21" s="32" t="s">
        <v>40</v>
      </c>
      <c r="D21" s="33" t="s">
        <v>86</v>
      </c>
      <c r="E21" s="55">
        <f>E22</f>
        <v>3135</v>
      </c>
      <c r="G21" s="29"/>
      <c r="I21" s="24"/>
    </row>
    <row r="22" spans="1:9" ht="54" customHeight="1">
      <c r="B22" s="9" t="s">
        <v>8</v>
      </c>
      <c r="C22" s="32" t="s">
        <v>41</v>
      </c>
      <c r="D22" s="33" t="s">
        <v>62</v>
      </c>
      <c r="E22" s="55">
        <f>E23+E24+E25+E26+E27+E28</f>
        <v>3135</v>
      </c>
      <c r="G22" s="29"/>
      <c r="I22" s="24"/>
    </row>
    <row r="23" spans="1:9" ht="52.5" customHeight="1">
      <c r="B23" s="9" t="s">
        <v>27</v>
      </c>
      <c r="C23" s="32" t="s">
        <v>17</v>
      </c>
      <c r="D23" s="33" t="s">
        <v>54</v>
      </c>
      <c r="E23" s="55">
        <v>1300</v>
      </c>
      <c r="G23" s="29"/>
      <c r="I23" s="24"/>
    </row>
    <row r="24" spans="1:9" s="49" customFormat="1" ht="42.6" customHeight="1">
      <c r="B24" s="9" t="s">
        <v>84</v>
      </c>
      <c r="C24" s="32" t="s">
        <v>17</v>
      </c>
      <c r="D24" s="33" t="s">
        <v>54</v>
      </c>
      <c r="E24" s="55">
        <v>175</v>
      </c>
      <c r="G24" s="29"/>
      <c r="I24" s="24"/>
    </row>
    <row r="25" spans="1:9" ht="48">
      <c r="B25" s="9" t="s">
        <v>36</v>
      </c>
      <c r="C25" s="32" t="s">
        <v>17</v>
      </c>
      <c r="D25" s="33" t="s">
        <v>54</v>
      </c>
      <c r="E25" s="55">
        <v>320</v>
      </c>
      <c r="G25" s="29"/>
      <c r="I25" s="24"/>
    </row>
    <row r="26" spans="1:9" s="44" customFormat="1" ht="48">
      <c r="B26" s="9" t="s">
        <v>75</v>
      </c>
      <c r="C26" s="32" t="s">
        <v>17</v>
      </c>
      <c r="D26" s="33" t="s">
        <v>54</v>
      </c>
      <c r="E26" s="55">
        <v>1200</v>
      </c>
      <c r="G26" s="29"/>
      <c r="I26" s="24"/>
    </row>
    <row r="27" spans="1:9" ht="48">
      <c r="B27" s="9" t="s">
        <v>47</v>
      </c>
      <c r="C27" s="32" t="s">
        <v>17</v>
      </c>
      <c r="D27" s="33" t="s">
        <v>54</v>
      </c>
      <c r="E27" s="55">
        <v>105</v>
      </c>
      <c r="G27" s="29"/>
      <c r="I27" s="24"/>
    </row>
    <row r="28" spans="1:9" s="44" customFormat="1" ht="48">
      <c r="B28" s="9" t="s">
        <v>47</v>
      </c>
      <c r="C28" s="32" t="s">
        <v>73</v>
      </c>
      <c r="D28" s="33" t="s">
        <v>74</v>
      </c>
      <c r="E28" s="55">
        <v>35</v>
      </c>
      <c r="G28" s="29"/>
      <c r="I28" s="24"/>
    </row>
    <row r="29" spans="1:9" ht="26.25" customHeight="1">
      <c r="A29" s="45"/>
      <c r="B29" s="35" t="s">
        <v>8</v>
      </c>
      <c r="C29" s="36" t="s">
        <v>15</v>
      </c>
      <c r="D29" s="37" t="s">
        <v>7</v>
      </c>
      <c r="E29" s="54">
        <f>E30</f>
        <v>25107.8</v>
      </c>
      <c r="G29" s="30"/>
      <c r="I29" s="24"/>
    </row>
    <row r="30" spans="1:9" ht="27.75" customHeight="1">
      <c r="B30" s="5" t="s">
        <v>28</v>
      </c>
      <c r="C30" s="32" t="s">
        <v>16</v>
      </c>
      <c r="D30" s="33" t="s">
        <v>68</v>
      </c>
      <c r="E30" s="55">
        <f>E33+E32+E31</f>
        <v>25107.8</v>
      </c>
      <c r="G30" s="29"/>
      <c r="I30" s="24"/>
    </row>
    <row r="31" spans="1:9" s="51" customFormat="1" ht="27.75" customHeight="1">
      <c r="B31" s="5" t="s">
        <v>28</v>
      </c>
      <c r="C31" s="32" t="s">
        <v>99</v>
      </c>
      <c r="D31" s="38" t="s">
        <v>100</v>
      </c>
      <c r="E31" s="55">
        <v>284.5</v>
      </c>
      <c r="G31" s="29"/>
      <c r="I31" s="24"/>
    </row>
    <row r="32" spans="1:9" ht="42" customHeight="1">
      <c r="B32" s="5" t="s">
        <v>28</v>
      </c>
      <c r="C32" s="32" t="s">
        <v>90</v>
      </c>
      <c r="D32" s="38" t="s">
        <v>65</v>
      </c>
      <c r="E32" s="55">
        <v>0</v>
      </c>
      <c r="G32" s="28"/>
      <c r="I32" s="24"/>
    </row>
    <row r="33" spans="2:9" ht="30" customHeight="1">
      <c r="B33" s="5" t="s">
        <v>28</v>
      </c>
      <c r="C33" s="32" t="s">
        <v>91</v>
      </c>
      <c r="D33" s="33" t="s">
        <v>76</v>
      </c>
      <c r="E33" s="55">
        <f>E34+E38</f>
        <v>24823.3</v>
      </c>
      <c r="G33" s="28"/>
      <c r="I33" s="24"/>
    </row>
    <row r="34" spans="2:9" ht="47.25" customHeight="1">
      <c r="B34" s="5" t="s">
        <v>28</v>
      </c>
      <c r="C34" s="32" t="s">
        <v>92</v>
      </c>
      <c r="D34" s="33" t="s">
        <v>77</v>
      </c>
      <c r="E34" s="55">
        <f>E35+E36+E37</f>
        <v>20640.5</v>
      </c>
      <c r="G34" s="28"/>
      <c r="I34" s="24"/>
    </row>
    <row r="35" spans="2:9" ht="66" customHeight="1">
      <c r="B35" s="5" t="s">
        <v>28</v>
      </c>
      <c r="C35" s="32" t="s">
        <v>93</v>
      </c>
      <c r="D35" s="33" t="s">
        <v>34</v>
      </c>
      <c r="E35" s="56">
        <v>1615.3</v>
      </c>
      <c r="G35" s="28"/>
      <c r="I35" s="24"/>
    </row>
    <row r="36" spans="2:9" ht="83.25" customHeight="1">
      <c r="B36" s="5" t="s">
        <v>28</v>
      </c>
      <c r="C36" s="32" t="s">
        <v>94</v>
      </c>
      <c r="D36" s="42" t="s">
        <v>55</v>
      </c>
      <c r="E36" s="55">
        <v>7.2</v>
      </c>
      <c r="G36" s="29"/>
      <c r="I36" s="24"/>
    </row>
    <row r="37" spans="2:9" ht="66" customHeight="1">
      <c r="B37" s="5" t="s">
        <v>28</v>
      </c>
      <c r="C37" s="32" t="s">
        <v>95</v>
      </c>
      <c r="D37" s="33" t="s">
        <v>46</v>
      </c>
      <c r="E37" s="55">
        <v>19018</v>
      </c>
      <c r="G37" s="29"/>
      <c r="I37" s="24"/>
    </row>
    <row r="38" spans="2:9" ht="60" customHeight="1">
      <c r="B38" s="5" t="s">
        <v>28</v>
      </c>
      <c r="C38" s="32" t="s">
        <v>98</v>
      </c>
      <c r="D38" s="33" t="s">
        <v>64</v>
      </c>
      <c r="E38" s="55">
        <f>E39+E40</f>
        <v>4182.8</v>
      </c>
      <c r="G38" s="28"/>
      <c r="I38" s="24"/>
    </row>
    <row r="39" spans="2:9" ht="43.5" customHeight="1">
      <c r="B39" s="5" t="s">
        <v>28</v>
      </c>
      <c r="C39" s="32" t="s">
        <v>96</v>
      </c>
      <c r="D39" s="33" t="s">
        <v>56</v>
      </c>
      <c r="E39" s="55">
        <v>3120.3</v>
      </c>
      <c r="G39" s="28"/>
      <c r="I39" s="24"/>
    </row>
    <row r="40" spans="2:9" ht="36">
      <c r="B40" s="5" t="s">
        <v>28</v>
      </c>
      <c r="C40" s="32" t="s">
        <v>97</v>
      </c>
      <c r="D40" s="33" t="s">
        <v>57</v>
      </c>
      <c r="E40" s="55">
        <v>1062.5</v>
      </c>
      <c r="G40" s="29"/>
      <c r="I40" s="24"/>
    </row>
    <row r="41" spans="2:9">
      <c r="B41" s="15"/>
      <c r="C41" s="10"/>
      <c r="D41" s="6" t="s">
        <v>18</v>
      </c>
      <c r="E41" s="57">
        <f>E7+E29</f>
        <v>109155.8</v>
      </c>
      <c r="G41" s="23"/>
      <c r="I41" s="24"/>
    </row>
    <row r="42" spans="2:9">
      <c r="E42" s="58"/>
    </row>
    <row r="43" spans="2:9">
      <c r="C43" s="13"/>
      <c r="E43" s="58"/>
    </row>
    <row r="44" spans="2:9">
      <c r="C44" s="13"/>
      <c r="E44" s="58"/>
    </row>
  </sheetData>
  <mergeCells count="5">
    <mergeCell ref="D5:D6"/>
    <mergeCell ref="E5:E6"/>
    <mergeCell ref="D1:E1"/>
    <mergeCell ref="D2:E2"/>
    <mergeCell ref="B5:C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opLeftCell="A25" workbookViewId="0">
      <selection activeCell="H13" sqref="H13"/>
    </sheetView>
  </sheetViews>
  <sheetFormatPr defaultColWidth="8.85546875" defaultRowHeight="12.75"/>
  <cols>
    <col min="1" max="1" width="1.140625" style="43" customWidth="1"/>
    <col min="2" max="2" width="6" style="43" customWidth="1"/>
    <col min="3" max="3" width="18.7109375" style="43" customWidth="1"/>
    <col min="4" max="4" width="58.5703125" style="43" customWidth="1"/>
    <col min="5" max="5" width="11.7109375" style="43" customWidth="1"/>
    <col min="6" max="16384" width="8.85546875" style="43"/>
  </cols>
  <sheetData>
    <row r="1" spans="2:9" ht="12.75" customHeight="1">
      <c r="C1" s="20"/>
      <c r="D1" s="63" t="s">
        <v>5</v>
      </c>
      <c r="E1" s="64"/>
      <c r="F1" s="1"/>
    </row>
    <row r="2" spans="2:9" ht="79.5" customHeight="1">
      <c r="C2" s="20"/>
      <c r="D2" s="65" t="s">
        <v>78</v>
      </c>
      <c r="E2" s="66"/>
      <c r="F2" s="2"/>
    </row>
    <row r="3" spans="2:9">
      <c r="B3" s="3"/>
      <c r="C3" s="40"/>
      <c r="D3" s="3" t="s">
        <v>71</v>
      </c>
      <c r="E3" s="14"/>
    </row>
    <row r="4" spans="2:9">
      <c r="B4" s="14"/>
      <c r="C4" s="14"/>
      <c r="D4" s="14"/>
      <c r="E4" s="14"/>
    </row>
    <row r="5" spans="2:9" ht="12.75" customHeight="1">
      <c r="B5" s="67" t="s">
        <v>69</v>
      </c>
      <c r="C5" s="68"/>
      <c r="D5" s="59" t="s">
        <v>70</v>
      </c>
      <c r="E5" s="61" t="s">
        <v>4</v>
      </c>
      <c r="G5" s="31"/>
    </row>
    <row r="6" spans="2:9">
      <c r="B6" s="69"/>
      <c r="C6" s="70"/>
      <c r="D6" s="60"/>
      <c r="E6" s="62"/>
      <c r="G6" s="31"/>
    </row>
    <row r="7" spans="2:9">
      <c r="B7" s="8" t="s">
        <v>8</v>
      </c>
      <c r="C7" s="4" t="s">
        <v>10</v>
      </c>
      <c r="D7" s="11" t="s">
        <v>20</v>
      </c>
      <c r="E7" s="18">
        <f>E8+E17</f>
        <v>75618.099999999991</v>
      </c>
      <c r="G7" s="25"/>
      <c r="I7" s="24"/>
    </row>
    <row r="8" spans="2:9" ht="16.5" customHeight="1">
      <c r="B8" s="9" t="s">
        <v>9</v>
      </c>
      <c r="C8" s="5" t="s">
        <v>11</v>
      </c>
      <c r="D8" s="12" t="s">
        <v>0</v>
      </c>
      <c r="E8" s="21">
        <f>E9+E12+E13+E15</f>
        <v>70868.099999999991</v>
      </c>
      <c r="G8" s="26"/>
      <c r="I8" s="24"/>
    </row>
    <row r="9" spans="2:9" ht="24">
      <c r="B9" s="9" t="s">
        <v>9</v>
      </c>
      <c r="C9" s="5" t="s">
        <v>43</v>
      </c>
      <c r="D9" s="12" t="s">
        <v>38</v>
      </c>
      <c r="E9" s="21">
        <v>33000</v>
      </c>
      <c r="G9" s="26"/>
      <c r="I9" s="24"/>
    </row>
    <row r="10" spans="2:9" ht="31.5" customHeight="1">
      <c r="B10" s="9" t="s">
        <v>9</v>
      </c>
      <c r="C10" s="22" t="s">
        <v>48</v>
      </c>
      <c r="D10" s="12" t="s">
        <v>51</v>
      </c>
      <c r="E10" s="21">
        <v>23000</v>
      </c>
      <c r="G10" s="26"/>
      <c r="I10" s="24"/>
    </row>
    <row r="11" spans="2:9" ht="41.25" customHeight="1">
      <c r="B11" s="9" t="s">
        <v>9</v>
      </c>
      <c r="C11" s="5" t="s">
        <v>49</v>
      </c>
      <c r="D11" s="12" t="s">
        <v>39</v>
      </c>
      <c r="E11" s="21">
        <v>10000</v>
      </c>
      <c r="G11" s="26"/>
      <c r="I11" s="24"/>
    </row>
    <row r="12" spans="2:9" ht="23.25" customHeight="1">
      <c r="B12" s="9" t="s">
        <v>9</v>
      </c>
      <c r="C12" s="5" t="s">
        <v>58</v>
      </c>
      <c r="D12" s="12" t="s">
        <v>59</v>
      </c>
      <c r="E12" s="21">
        <v>3500</v>
      </c>
      <c r="G12" s="26"/>
      <c r="I12" s="24"/>
    </row>
    <row r="13" spans="2:9" ht="24">
      <c r="B13" s="9" t="s">
        <v>9</v>
      </c>
      <c r="C13" s="5" t="s">
        <v>32</v>
      </c>
      <c r="D13" s="12" t="s">
        <v>1</v>
      </c>
      <c r="E13" s="21">
        <v>29377.9</v>
      </c>
      <c r="F13" s="17"/>
      <c r="G13" s="27"/>
      <c r="I13" s="24"/>
    </row>
    <row r="14" spans="2:9" ht="24">
      <c r="B14" s="9" t="s">
        <v>9</v>
      </c>
      <c r="C14" s="5" t="s">
        <v>50</v>
      </c>
      <c r="D14" s="12" t="s">
        <v>1</v>
      </c>
      <c r="E14" s="21">
        <v>29377.9</v>
      </c>
      <c r="F14" s="17"/>
      <c r="G14" s="27"/>
      <c r="I14" s="24"/>
    </row>
    <row r="15" spans="2:9" ht="24">
      <c r="B15" s="9" t="s">
        <v>9</v>
      </c>
      <c r="C15" s="5" t="s">
        <v>66</v>
      </c>
      <c r="D15" s="12" t="s">
        <v>61</v>
      </c>
      <c r="E15" s="21">
        <f>E16</f>
        <v>4990.2</v>
      </c>
      <c r="F15" s="17"/>
      <c r="G15" s="27"/>
      <c r="I15" s="24"/>
    </row>
    <row r="16" spans="2:9" ht="24">
      <c r="B16" s="9" t="s">
        <v>9</v>
      </c>
      <c r="C16" s="5" t="s">
        <v>60</v>
      </c>
      <c r="D16" s="12" t="s">
        <v>61</v>
      </c>
      <c r="E16" s="21">
        <v>4990.2</v>
      </c>
      <c r="F16" s="17"/>
      <c r="G16" s="27"/>
      <c r="I16" s="24"/>
    </row>
    <row r="17" spans="1:9" ht="14.25" customHeight="1">
      <c r="B17" s="9" t="s">
        <v>8</v>
      </c>
      <c r="C17" s="32" t="s">
        <v>13</v>
      </c>
      <c r="D17" s="33" t="s">
        <v>6</v>
      </c>
      <c r="E17" s="21">
        <f>E18+E19</f>
        <v>4750</v>
      </c>
      <c r="G17" s="27"/>
      <c r="I17" s="24"/>
    </row>
    <row r="18" spans="1:9" ht="59.25" customHeight="1">
      <c r="B18" s="9" t="s">
        <v>9</v>
      </c>
      <c r="C18" s="32" t="s">
        <v>14</v>
      </c>
      <c r="D18" s="34" t="s">
        <v>52</v>
      </c>
      <c r="E18" s="16">
        <v>200</v>
      </c>
      <c r="G18" s="28"/>
      <c r="I18" s="24"/>
    </row>
    <row r="19" spans="1:9" ht="31.5" customHeight="1">
      <c r="B19" s="9" t="s">
        <v>8</v>
      </c>
      <c r="C19" s="32" t="s">
        <v>40</v>
      </c>
      <c r="D19" s="33" t="s">
        <v>53</v>
      </c>
      <c r="E19" s="16">
        <f>E20</f>
        <v>4550</v>
      </c>
      <c r="G19" s="29"/>
      <c r="I19" s="24"/>
    </row>
    <row r="20" spans="1:9" ht="54" customHeight="1">
      <c r="B20" s="9" t="s">
        <v>8</v>
      </c>
      <c r="C20" s="32" t="s">
        <v>41</v>
      </c>
      <c r="D20" s="33" t="s">
        <v>62</v>
      </c>
      <c r="E20" s="16">
        <f>E21+E22+E23</f>
        <v>4550</v>
      </c>
      <c r="G20" s="29"/>
      <c r="I20" s="24"/>
    </row>
    <row r="21" spans="1:9" ht="52.5" customHeight="1">
      <c r="B21" s="9" t="s">
        <v>27</v>
      </c>
      <c r="C21" s="32" t="s">
        <v>17</v>
      </c>
      <c r="D21" s="33" t="s">
        <v>54</v>
      </c>
      <c r="E21" s="16">
        <v>3500</v>
      </c>
      <c r="G21" s="29"/>
      <c r="I21" s="24"/>
    </row>
    <row r="22" spans="1:9" ht="48">
      <c r="B22" s="9" t="s">
        <v>36</v>
      </c>
      <c r="C22" s="32" t="s">
        <v>17</v>
      </c>
      <c r="D22" s="33" t="s">
        <v>54</v>
      </c>
      <c r="E22" s="16">
        <v>800</v>
      </c>
      <c r="G22" s="29"/>
      <c r="I22" s="24"/>
    </row>
    <row r="23" spans="1:9" ht="48">
      <c r="B23" s="9" t="s">
        <v>47</v>
      </c>
      <c r="C23" s="32" t="s">
        <v>17</v>
      </c>
      <c r="D23" s="33" t="s">
        <v>54</v>
      </c>
      <c r="E23" s="16">
        <v>250</v>
      </c>
      <c r="G23" s="29"/>
      <c r="I23" s="24"/>
    </row>
    <row r="24" spans="1:9" ht="26.25" customHeight="1">
      <c r="A24" s="43">
        <v>961</v>
      </c>
      <c r="B24" s="35" t="s">
        <v>28</v>
      </c>
      <c r="C24" s="36" t="s">
        <v>15</v>
      </c>
      <c r="D24" s="37" t="s">
        <v>7</v>
      </c>
      <c r="E24" s="19">
        <f>E25</f>
        <v>25699.399999999998</v>
      </c>
      <c r="G24" s="30"/>
      <c r="I24" s="24"/>
    </row>
    <row r="25" spans="1:9" ht="27.75" customHeight="1">
      <c r="B25" s="5" t="s">
        <v>28</v>
      </c>
      <c r="C25" s="32" t="s">
        <v>16</v>
      </c>
      <c r="D25" s="33" t="s">
        <v>68</v>
      </c>
      <c r="E25" s="16">
        <f>E26+E29</f>
        <v>25699.399999999998</v>
      </c>
      <c r="G25" s="29"/>
      <c r="I25" s="24"/>
    </row>
    <row r="26" spans="1:9" ht="26.25" customHeight="1">
      <c r="B26" s="5" t="s">
        <v>28</v>
      </c>
      <c r="C26" s="32" t="s">
        <v>26</v>
      </c>
      <c r="D26" s="33" t="s">
        <v>44</v>
      </c>
      <c r="E26" s="16">
        <f>E27</f>
        <v>0</v>
      </c>
      <c r="G26" s="28"/>
      <c r="I26" s="24"/>
    </row>
    <row r="27" spans="1:9" ht="21" customHeight="1">
      <c r="B27" s="5" t="s">
        <v>28</v>
      </c>
      <c r="C27" s="32" t="s">
        <v>23</v>
      </c>
      <c r="D27" s="38" t="s">
        <v>22</v>
      </c>
      <c r="E27" s="16"/>
      <c r="G27" s="28"/>
      <c r="I27" s="24"/>
    </row>
    <row r="28" spans="1:9" ht="42" customHeight="1">
      <c r="B28" s="5" t="s">
        <v>28</v>
      </c>
      <c r="C28" s="32" t="s">
        <v>24</v>
      </c>
      <c r="D28" s="38" t="s">
        <v>65</v>
      </c>
      <c r="E28" s="16"/>
      <c r="G28" s="28"/>
      <c r="I28" s="24"/>
    </row>
    <row r="29" spans="1:9" ht="30" customHeight="1">
      <c r="B29" s="5" t="s">
        <v>28</v>
      </c>
      <c r="C29" s="32" t="s">
        <v>25</v>
      </c>
      <c r="D29" s="39" t="s">
        <v>42</v>
      </c>
      <c r="E29" s="16">
        <f>E30+E34</f>
        <v>25699.399999999998</v>
      </c>
      <c r="G29" s="28"/>
      <c r="I29" s="24"/>
    </row>
    <row r="30" spans="1:9" ht="47.25" customHeight="1">
      <c r="B30" s="5" t="s">
        <v>28</v>
      </c>
      <c r="C30" s="32" t="s">
        <v>37</v>
      </c>
      <c r="D30" s="33" t="s">
        <v>67</v>
      </c>
      <c r="E30" s="16">
        <f>E31+E32+E33</f>
        <v>20879.599999999999</v>
      </c>
      <c r="G30" s="28"/>
      <c r="I30" s="24"/>
    </row>
    <row r="31" spans="1:9" ht="66" customHeight="1">
      <c r="B31" s="5" t="s">
        <v>28</v>
      </c>
      <c r="C31" s="32" t="s">
        <v>33</v>
      </c>
      <c r="D31" s="33" t="s">
        <v>34</v>
      </c>
      <c r="E31" s="41">
        <v>1768.3</v>
      </c>
      <c r="G31" s="28"/>
      <c r="I31" s="24"/>
    </row>
    <row r="32" spans="1:9" ht="83.25" customHeight="1">
      <c r="B32" s="5" t="s">
        <v>28</v>
      </c>
      <c r="C32" s="32" t="s">
        <v>35</v>
      </c>
      <c r="D32" s="42" t="s">
        <v>55</v>
      </c>
      <c r="E32" s="16">
        <v>7</v>
      </c>
      <c r="G32" s="29"/>
      <c r="I32" s="24"/>
    </row>
    <row r="33" spans="2:9" ht="66" customHeight="1">
      <c r="B33" s="5" t="s">
        <v>28</v>
      </c>
      <c r="C33" s="32" t="s">
        <v>45</v>
      </c>
      <c r="D33" s="33" t="s">
        <v>46</v>
      </c>
      <c r="E33" s="16">
        <v>19104.3</v>
      </c>
      <c r="G33" s="29"/>
      <c r="I33" s="24"/>
    </row>
    <row r="34" spans="2:9" ht="60" customHeight="1">
      <c r="B34" s="5" t="s">
        <v>28</v>
      </c>
      <c r="C34" s="32" t="s">
        <v>29</v>
      </c>
      <c r="D34" s="33" t="s">
        <v>64</v>
      </c>
      <c r="E34" s="16">
        <f>E35+E36</f>
        <v>4819.8</v>
      </c>
      <c r="G34" s="28"/>
      <c r="I34" s="24"/>
    </row>
    <row r="35" spans="2:9" ht="43.5" customHeight="1">
      <c r="B35" s="5" t="s">
        <v>28</v>
      </c>
      <c r="C35" s="32" t="s">
        <v>30</v>
      </c>
      <c r="D35" s="33" t="s">
        <v>56</v>
      </c>
      <c r="E35" s="16">
        <v>3610.5</v>
      </c>
      <c r="G35" s="28"/>
      <c r="I35" s="24"/>
    </row>
    <row r="36" spans="2:9" ht="36">
      <c r="B36" s="5" t="s">
        <v>28</v>
      </c>
      <c r="C36" s="32" t="s">
        <v>31</v>
      </c>
      <c r="D36" s="33" t="s">
        <v>57</v>
      </c>
      <c r="E36" s="16">
        <v>1209.3</v>
      </c>
      <c r="G36" s="29"/>
      <c r="I36" s="24"/>
    </row>
    <row r="37" spans="2:9">
      <c r="B37" s="15"/>
      <c r="C37" s="10"/>
      <c r="D37" s="6" t="s">
        <v>18</v>
      </c>
      <c r="E37" s="7">
        <f>SUM(E7,E24)</f>
        <v>101317.49999999999</v>
      </c>
      <c r="G37" s="23"/>
      <c r="I37" s="24"/>
    </row>
    <row r="39" spans="2:9">
      <c r="C39" s="13"/>
    </row>
    <row r="40" spans="2:9">
      <c r="C40" s="13"/>
    </row>
  </sheetData>
  <mergeCells count="5">
    <mergeCell ref="D1:E1"/>
    <mergeCell ref="D2:E2"/>
    <mergeCell ref="B5:C6"/>
    <mergeCell ref="D5:D6"/>
    <mergeCell ref="E5:E6"/>
  </mergeCells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I6" sqref="I6"/>
    </sheetView>
  </sheetViews>
  <sheetFormatPr defaultColWidth="8.85546875" defaultRowHeight="12.75"/>
  <cols>
    <col min="1" max="1" width="1.140625" style="43" customWidth="1"/>
    <col min="2" max="2" width="6" style="43" customWidth="1"/>
    <col min="3" max="3" width="18.7109375" style="43" customWidth="1"/>
    <col min="4" max="4" width="58.5703125" style="43" customWidth="1"/>
    <col min="5" max="5" width="11.7109375" style="43" customWidth="1"/>
    <col min="6" max="16384" width="8.85546875" style="43"/>
  </cols>
  <sheetData>
    <row r="1" spans="2:9" ht="12.75" customHeight="1">
      <c r="C1" s="20"/>
      <c r="D1" s="63" t="s">
        <v>5</v>
      </c>
      <c r="E1" s="64"/>
      <c r="F1" s="1"/>
    </row>
    <row r="2" spans="2:9" ht="79.5" customHeight="1">
      <c r="C2" s="20"/>
      <c r="D2" s="65" t="s">
        <v>78</v>
      </c>
      <c r="E2" s="66"/>
      <c r="F2" s="2"/>
    </row>
    <row r="3" spans="2:9">
      <c r="B3" s="3"/>
      <c r="C3" s="40"/>
      <c r="D3" s="3" t="s">
        <v>79</v>
      </c>
      <c r="E3" s="14"/>
    </row>
    <row r="4" spans="2:9">
      <c r="B4" s="14"/>
      <c r="C4" s="14"/>
      <c r="D4" s="14"/>
      <c r="E4" s="14"/>
    </row>
    <row r="5" spans="2:9" ht="12.75" customHeight="1">
      <c r="B5" s="67" t="s">
        <v>69</v>
      </c>
      <c r="C5" s="68"/>
      <c r="D5" s="59" t="s">
        <v>70</v>
      </c>
      <c r="E5" s="61" t="s">
        <v>4</v>
      </c>
      <c r="G5" s="31"/>
    </row>
    <row r="6" spans="2:9">
      <c r="B6" s="69"/>
      <c r="C6" s="70"/>
      <c r="D6" s="60"/>
      <c r="E6" s="62"/>
      <c r="G6" s="31"/>
    </row>
    <row r="7" spans="2:9">
      <c r="B7" s="8" t="s">
        <v>8</v>
      </c>
      <c r="C7" s="4" t="s">
        <v>10</v>
      </c>
      <c r="D7" s="11" t="s">
        <v>20</v>
      </c>
      <c r="E7" s="18">
        <f>E8+E17+E20</f>
        <v>77267.7</v>
      </c>
      <c r="G7" s="25"/>
      <c r="I7" s="24"/>
    </row>
    <row r="8" spans="2:9" ht="16.5" customHeight="1">
      <c r="B8" s="9" t="s">
        <v>9</v>
      </c>
      <c r="C8" s="5" t="s">
        <v>11</v>
      </c>
      <c r="D8" s="12" t="s">
        <v>0</v>
      </c>
      <c r="E8" s="21">
        <f>E9+E12+E13+E15</f>
        <v>72517.7</v>
      </c>
      <c r="G8" s="26"/>
      <c r="I8" s="24"/>
    </row>
    <row r="9" spans="2:9" ht="24">
      <c r="B9" s="9" t="s">
        <v>9</v>
      </c>
      <c r="C9" s="5" t="s">
        <v>43</v>
      </c>
      <c r="D9" s="12" t="s">
        <v>38</v>
      </c>
      <c r="E9" s="21">
        <v>33000</v>
      </c>
      <c r="G9" s="26"/>
      <c r="I9" s="24"/>
    </row>
    <row r="10" spans="2:9" ht="31.5" customHeight="1">
      <c r="B10" s="9" t="s">
        <v>9</v>
      </c>
      <c r="C10" s="22" t="s">
        <v>48</v>
      </c>
      <c r="D10" s="12" t="s">
        <v>51</v>
      </c>
      <c r="E10" s="21">
        <v>23000</v>
      </c>
      <c r="G10" s="26"/>
      <c r="I10" s="24"/>
    </row>
    <row r="11" spans="2:9" ht="41.25" customHeight="1">
      <c r="B11" s="9" t="s">
        <v>9</v>
      </c>
      <c r="C11" s="5" t="s">
        <v>49</v>
      </c>
      <c r="D11" s="12" t="s">
        <v>39</v>
      </c>
      <c r="E11" s="21">
        <v>10000</v>
      </c>
      <c r="G11" s="26"/>
      <c r="I11" s="24"/>
    </row>
    <row r="12" spans="2:9" ht="23.25" customHeight="1">
      <c r="B12" s="9" t="s">
        <v>9</v>
      </c>
      <c r="C12" s="5" t="s">
        <v>58</v>
      </c>
      <c r="D12" s="12" t="s">
        <v>59</v>
      </c>
      <c r="E12" s="21">
        <v>3500</v>
      </c>
      <c r="G12" s="26"/>
      <c r="I12" s="24"/>
    </row>
    <row r="13" spans="2:9" ht="24">
      <c r="B13" s="9" t="s">
        <v>9</v>
      </c>
      <c r="C13" s="5" t="s">
        <v>32</v>
      </c>
      <c r="D13" s="12" t="s">
        <v>1</v>
      </c>
      <c r="E13" s="21">
        <v>30788</v>
      </c>
      <c r="F13" s="17"/>
      <c r="G13" s="27"/>
      <c r="I13" s="24"/>
    </row>
    <row r="14" spans="2:9" ht="24">
      <c r="B14" s="9" t="s">
        <v>9</v>
      </c>
      <c r="C14" s="5" t="s">
        <v>50</v>
      </c>
      <c r="D14" s="12" t="s">
        <v>1</v>
      </c>
      <c r="E14" s="21">
        <v>30788</v>
      </c>
      <c r="F14" s="17"/>
      <c r="G14" s="27"/>
      <c r="I14" s="24"/>
    </row>
    <row r="15" spans="2:9" ht="24">
      <c r="B15" s="9" t="s">
        <v>9</v>
      </c>
      <c r="C15" s="5" t="s">
        <v>66</v>
      </c>
      <c r="D15" s="12" t="s">
        <v>61</v>
      </c>
      <c r="E15" s="21">
        <f>E16</f>
        <v>5229.7</v>
      </c>
      <c r="F15" s="17"/>
      <c r="G15" s="27"/>
      <c r="I15" s="24"/>
    </row>
    <row r="16" spans="2:9" ht="24">
      <c r="B16" s="9" t="s">
        <v>9</v>
      </c>
      <c r="C16" s="5" t="s">
        <v>60</v>
      </c>
      <c r="D16" s="12" t="s">
        <v>61</v>
      </c>
      <c r="E16" s="21">
        <v>5229.7</v>
      </c>
      <c r="F16" s="17"/>
      <c r="G16" s="27"/>
      <c r="I16" s="24"/>
    </row>
    <row r="17" spans="1:9">
      <c r="B17" s="9" t="s">
        <v>9</v>
      </c>
      <c r="C17" s="5" t="s">
        <v>12</v>
      </c>
      <c r="D17" s="12" t="s">
        <v>2</v>
      </c>
      <c r="E17" s="21"/>
      <c r="G17" s="26"/>
      <c r="I17" s="24"/>
    </row>
    <row r="18" spans="1:9" ht="21" customHeight="1">
      <c r="B18" s="9" t="s">
        <v>9</v>
      </c>
      <c r="C18" s="5" t="s">
        <v>21</v>
      </c>
      <c r="D18" s="12" t="s">
        <v>3</v>
      </c>
      <c r="E18" s="21"/>
      <c r="G18" s="26"/>
      <c r="I18" s="24"/>
    </row>
    <row r="19" spans="1:9" ht="65.25" customHeight="1">
      <c r="B19" s="9" t="s">
        <v>9</v>
      </c>
      <c r="C19" s="5" t="s">
        <v>19</v>
      </c>
      <c r="D19" s="12" t="s">
        <v>63</v>
      </c>
      <c r="E19" s="21"/>
      <c r="G19" s="26"/>
      <c r="I19" s="24"/>
    </row>
    <row r="20" spans="1:9" ht="14.25" customHeight="1">
      <c r="B20" s="9" t="s">
        <v>8</v>
      </c>
      <c r="C20" s="32" t="s">
        <v>13</v>
      </c>
      <c r="D20" s="33" t="s">
        <v>6</v>
      </c>
      <c r="E20" s="21">
        <f>E21+E22</f>
        <v>4750</v>
      </c>
      <c r="G20" s="27"/>
      <c r="I20" s="24"/>
    </row>
    <row r="21" spans="1:9" ht="59.25" customHeight="1">
      <c r="B21" s="9" t="s">
        <v>9</v>
      </c>
      <c r="C21" s="32" t="s">
        <v>14</v>
      </c>
      <c r="D21" s="34" t="s">
        <v>52</v>
      </c>
      <c r="E21" s="16">
        <v>200</v>
      </c>
      <c r="G21" s="28"/>
      <c r="I21" s="24"/>
    </row>
    <row r="22" spans="1:9" ht="31.5" customHeight="1">
      <c r="B22" s="9" t="s">
        <v>8</v>
      </c>
      <c r="C22" s="32" t="s">
        <v>40</v>
      </c>
      <c r="D22" s="33" t="s">
        <v>53</v>
      </c>
      <c r="E22" s="16">
        <f>E23</f>
        <v>4550</v>
      </c>
      <c r="G22" s="29"/>
      <c r="I22" s="24"/>
    </row>
    <row r="23" spans="1:9" ht="54" customHeight="1">
      <c r="B23" s="9" t="s">
        <v>8</v>
      </c>
      <c r="C23" s="32" t="s">
        <v>41</v>
      </c>
      <c r="D23" s="33" t="s">
        <v>62</v>
      </c>
      <c r="E23" s="16">
        <f>E24+E25+E26</f>
        <v>4550</v>
      </c>
      <c r="G23" s="29"/>
      <c r="I23" s="24"/>
    </row>
    <row r="24" spans="1:9" ht="52.5" customHeight="1">
      <c r="B24" s="9" t="s">
        <v>27</v>
      </c>
      <c r="C24" s="32" t="s">
        <v>17</v>
      </c>
      <c r="D24" s="33" t="s">
        <v>54</v>
      </c>
      <c r="E24" s="16">
        <v>3500</v>
      </c>
      <c r="G24" s="29"/>
      <c r="I24" s="24"/>
    </row>
    <row r="25" spans="1:9" ht="48">
      <c r="B25" s="9" t="s">
        <v>36</v>
      </c>
      <c r="C25" s="32" t="s">
        <v>17</v>
      </c>
      <c r="D25" s="33" t="s">
        <v>54</v>
      </c>
      <c r="E25" s="16">
        <v>800</v>
      </c>
      <c r="G25" s="29"/>
      <c r="I25" s="24"/>
    </row>
    <row r="26" spans="1:9" ht="48">
      <c r="B26" s="9" t="s">
        <v>47</v>
      </c>
      <c r="C26" s="32" t="s">
        <v>17</v>
      </c>
      <c r="D26" s="33" t="s">
        <v>54</v>
      </c>
      <c r="E26" s="16">
        <v>250</v>
      </c>
      <c r="G26" s="29"/>
      <c r="I26" s="24"/>
    </row>
    <row r="27" spans="1:9" ht="26.25" customHeight="1">
      <c r="A27" s="43">
        <v>961</v>
      </c>
      <c r="B27" s="35" t="s">
        <v>28</v>
      </c>
      <c r="C27" s="36" t="s">
        <v>15</v>
      </c>
      <c r="D27" s="37" t="s">
        <v>7</v>
      </c>
      <c r="E27" s="19">
        <f>E28</f>
        <v>27566.6</v>
      </c>
      <c r="G27" s="30"/>
      <c r="I27" s="24"/>
    </row>
    <row r="28" spans="1:9" ht="27.75" customHeight="1">
      <c r="B28" s="5" t="s">
        <v>28</v>
      </c>
      <c r="C28" s="32" t="s">
        <v>16</v>
      </c>
      <c r="D28" s="33" t="s">
        <v>68</v>
      </c>
      <c r="E28" s="16">
        <f>E29+E32</f>
        <v>27566.6</v>
      </c>
      <c r="G28" s="29"/>
      <c r="I28" s="24"/>
    </row>
    <row r="29" spans="1:9" ht="26.25" customHeight="1">
      <c r="B29" s="5" t="s">
        <v>28</v>
      </c>
      <c r="C29" s="32" t="s">
        <v>26</v>
      </c>
      <c r="D29" s="33" t="s">
        <v>44</v>
      </c>
      <c r="E29" s="16">
        <f>E30</f>
        <v>0</v>
      </c>
      <c r="G29" s="28"/>
      <c r="I29" s="24"/>
    </row>
    <row r="30" spans="1:9" ht="21" customHeight="1">
      <c r="B30" s="5" t="s">
        <v>28</v>
      </c>
      <c r="C30" s="32" t="s">
        <v>23</v>
      </c>
      <c r="D30" s="38" t="s">
        <v>22</v>
      </c>
      <c r="E30" s="16"/>
      <c r="G30" s="28"/>
      <c r="I30" s="24"/>
    </row>
    <row r="31" spans="1:9" ht="42" customHeight="1">
      <c r="B31" s="5" t="s">
        <v>28</v>
      </c>
      <c r="C31" s="32" t="s">
        <v>24</v>
      </c>
      <c r="D31" s="38" t="s">
        <v>65</v>
      </c>
      <c r="E31" s="16"/>
      <c r="G31" s="28"/>
      <c r="I31" s="24"/>
    </row>
    <row r="32" spans="1:9" ht="30" customHeight="1">
      <c r="B32" s="5" t="s">
        <v>28</v>
      </c>
      <c r="C32" s="32" t="s">
        <v>25</v>
      </c>
      <c r="D32" s="39" t="s">
        <v>42</v>
      </c>
      <c r="E32" s="16">
        <f>E33+E37</f>
        <v>27566.6</v>
      </c>
      <c r="G32" s="28"/>
      <c r="I32" s="24"/>
    </row>
    <row r="33" spans="2:9" ht="47.25" customHeight="1">
      <c r="B33" s="5" t="s">
        <v>28</v>
      </c>
      <c r="C33" s="32" t="s">
        <v>37</v>
      </c>
      <c r="D33" s="33" t="s">
        <v>67</v>
      </c>
      <c r="E33" s="16">
        <f>E34+E35+E36</f>
        <v>22373.7</v>
      </c>
      <c r="G33" s="28"/>
      <c r="I33" s="24"/>
    </row>
    <row r="34" spans="2:9" ht="66" customHeight="1">
      <c r="B34" s="5" t="s">
        <v>28</v>
      </c>
      <c r="C34" s="32" t="s">
        <v>33</v>
      </c>
      <c r="D34" s="33" t="s">
        <v>34</v>
      </c>
      <c r="E34" s="41">
        <v>1943.7</v>
      </c>
      <c r="G34" s="28"/>
      <c r="I34" s="24"/>
    </row>
    <row r="35" spans="2:9" ht="83.25" customHeight="1">
      <c r="B35" s="5" t="s">
        <v>28</v>
      </c>
      <c r="C35" s="32" t="s">
        <v>35</v>
      </c>
      <c r="D35" s="42" t="s">
        <v>55</v>
      </c>
      <c r="E35" s="16">
        <v>7.5</v>
      </c>
      <c r="G35" s="29"/>
      <c r="I35" s="24"/>
    </row>
    <row r="36" spans="2:9" ht="66" customHeight="1">
      <c r="B36" s="5" t="s">
        <v>28</v>
      </c>
      <c r="C36" s="32" t="s">
        <v>45</v>
      </c>
      <c r="D36" s="33" t="s">
        <v>46</v>
      </c>
      <c r="E36" s="16">
        <v>20422.5</v>
      </c>
      <c r="G36" s="29"/>
      <c r="I36" s="24"/>
    </row>
    <row r="37" spans="2:9" ht="60" customHeight="1">
      <c r="B37" s="5" t="s">
        <v>28</v>
      </c>
      <c r="C37" s="32" t="s">
        <v>29</v>
      </c>
      <c r="D37" s="33" t="s">
        <v>64</v>
      </c>
      <c r="E37" s="16">
        <f>E38+E39</f>
        <v>5192.8999999999996</v>
      </c>
      <c r="G37" s="28"/>
      <c r="I37" s="24"/>
    </row>
    <row r="38" spans="2:9" ht="43.5" customHeight="1">
      <c r="B38" s="5" t="s">
        <v>28</v>
      </c>
      <c r="C38" s="32" t="s">
        <v>30</v>
      </c>
      <c r="D38" s="33" t="s">
        <v>56</v>
      </c>
      <c r="E38" s="16">
        <v>3859.5</v>
      </c>
      <c r="G38" s="28"/>
      <c r="I38" s="24"/>
    </row>
    <row r="39" spans="2:9" ht="36">
      <c r="B39" s="5" t="s">
        <v>28</v>
      </c>
      <c r="C39" s="32" t="s">
        <v>31</v>
      </c>
      <c r="D39" s="33" t="s">
        <v>57</v>
      </c>
      <c r="E39" s="16">
        <v>1333.4</v>
      </c>
      <c r="G39" s="29"/>
      <c r="I39" s="24"/>
    </row>
    <row r="40" spans="2:9">
      <c r="B40" s="15"/>
      <c r="C40" s="10"/>
      <c r="D40" s="6" t="s">
        <v>18</v>
      </c>
      <c r="E40" s="7">
        <f>SUM(E7,E27)</f>
        <v>104834.29999999999</v>
      </c>
      <c r="G40" s="23"/>
      <c r="I40" s="24"/>
    </row>
    <row r="42" spans="2:9">
      <c r="C42" s="13"/>
    </row>
    <row r="43" spans="2:9">
      <c r="C43" s="13"/>
    </row>
  </sheetData>
  <mergeCells count="5">
    <mergeCell ref="D1:E1"/>
    <mergeCell ref="D2:E2"/>
    <mergeCell ref="B5:C6"/>
    <mergeCell ref="D5:D6"/>
    <mergeCell ref="E5:E6"/>
  </mergeCells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 </vt:lpstr>
      <vt:lpstr>Доходы 2018</vt:lpstr>
      <vt:lpstr>Доходы 2019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2018-11-14T13:35:08Z</cp:lastPrinted>
  <dcterms:created xsi:type="dcterms:W3CDTF">2004-01-31T12:47:35Z</dcterms:created>
  <dcterms:modified xsi:type="dcterms:W3CDTF">2019-01-21T13:48:47Z</dcterms:modified>
</cp:coreProperties>
</file>